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Лист1!$A$1:$AA$121</definedName>
  </definedNames>
  <calcPr calcId="152511"/>
</workbook>
</file>

<file path=xl/calcChain.xml><?xml version="1.0" encoding="utf-8"?>
<calcChain xmlns="http://schemas.openxmlformats.org/spreadsheetml/2006/main">
  <c r="U59" i="1" l="1"/>
  <c r="Y59" i="1" l="1"/>
  <c r="X59" i="1"/>
  <c r="Z62" i="1"/>
  <c r="Z66" i="1"/>
  <c r="Z67" i="1"/>
  <c r="T59" i="1"/>
  <c r="Z32" i="1" l="1"/>
  <c r="T83" i="1" l="1"/>
  <c r="V83" i="1"/>
  <c r="W83" i="1"/>
  <c r="X83" i="1"/>
  <c r="Y83" i="1"/>
  <c r="U83" i="1"/>
  <c r="V82" i="1"/>
  <c r="V80" i="1" s="1"/>
  <c r="W82" i="1"/>
  <c r="W80" i="1" s="1"/>
  <c r="X82" i="1"/>
  <c r="X80" i="1" s="1"/>
  <c r="Y82" i="1"/>
  <c r="U82" i="1"/>
  <c r="U80" i="1" s="1"/>
  <c r="Z87" i="1"/>
  <c r="Z86" i="1"/>
  <c r="Z82" i="1" l="1"/>
  <c r="Y80" i="1"/>
  <c r="Z83" i="1"/>
  <c r="U42" i="1"/>
  <c r="U21" i="1"/>
  <c r="V43" i="1"/>
  <c r="U43" i="1"/>
  <c r="W95" i="1" l="1"/>
  <c r="X95" i="1"/>
  <c r="U95" i="1"/>
  <c r="U69" i="1"/>
  <c r="V69" i="1"/>
  <c r="W69" i="1"/>
  <c r="X69" i="1"/>
  <c r="Y69" i="1"/>
  <c r="V42" i="1"/>
  <c r="W42" i="1"/>
  <c r="X42" i="1"/>
  <c r="Y42" i="1"/>
  <c r="Y95" i="1" l="1"/>
  <c r="V95" i="1"/>
  <c r="V21" i="1" l="1"/>
  <c r="W21" i="1"/>
  <c r="X21" i="1"/>
  <c r="Y21" i="1"/>
  <c r="T21" i="1"/>
  <c r="T95" i="1"/>
  <c r="Z95" i="1" l="1"/>
  <c r="Z39" i="1"/>
  <c r="Z38" i="1"/>
  <c r="Y20" i="1" l="1"/>
  <c r="V59" i="1"/>
  <c r="W59" i="1"/>
  <c r="W20" i="1" s="1"/>
  <c r="X20" i="1"/>
  <c r="T43" i="1"/>
  <c r="T42" i="1"/>
  <c r="Z58" i="1"/>
  <c r="Z57" i="1"/>
  <c r="Z59" i="1" l="1"/>
  <c r="T69" i="1"/>
  <c r="Z68" i="1"/>
  <c r="W43" i="1" l="1"/>
  <c r="X43" i="1"/>
  <c r="Y43" i="1"/>
  <c r="T80" i="1"/>
  <c r="Z107" i="1"/>
  <c r="Z119" i="1"/>
  <c r="Z26" i="1"/>
  <c r="T24" i="1"/>
  <c r="Z56" i="1"/>
  <c r="Z41" i="1"/>
  <c r="Z31" i="1"/>
  <c r="Z30" i="1"/>
  <c r="W24" i="1"/>
  <c r="X24" i="1"/>
  <c r="Y24" i="1"/>
  <c r="Z115" i="1"/>
  <c r="Z114" i="1"/>
  <c r="Z113" i="1"/>
  <c r="Z112" i="1"/>
  <c r="Z109" i="1"/>
  <c r="Z108" i="1"/>
  <c r="Z106" i="1"/>
  <c r="Z105" i="1"/>
  <c r="Z104" i="1"/>
  <c r="Z103" i="1"/>
  <c r="Z102" i="1"/>
  <c r="Z101" i="1"/>
  <c r="Z100" i="1"/>
  <c r="Z99" i="1"/>
  <c r="Z98" i="1"/>
  <c r="Z94" i="1"/>
  <c r="Z92" i="1"/>
  <c r="Z91" i="1"/>
  <c r="Z89" i="1"/>
  <c r="Z90" i="1"/>
  <c r="Z88" i="1"/>
  <c r="Z85" i="1"/>
  <c r="Z84" i="1"/>
  <c r="Z78" i="1"/>
  <c r="Z76" i="1"/>
  <c r="Z75" i="1"/>
  <c r="Z74" i="1"/>
  <c r="Z73" i="1"/>
  <c r="Z72" i="1"/>
  <c r="Z70" i="1"/>
  <c r="Z63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9" i="1" l="1"/>
  <c r="W79" i="1"/>
  <c r="U79" i="1"/>
  <c r="X79" i="1"/>
  <c r="X15" i="1" s="1"/>
  <c r="V79" i="1"/>
  <c r="U20" i="1"/>
  <c r="V20" i="1"/>
  <c r="Z80" i="1"/>
  <c r="T79" i="1"/>
  <c r="T20" i="1"/>
  <c r="Z21" i="1"/>
  <c r="Z42" i="1"/>
  <c r="Z52" i="1"/>
  <c r="Z69" i="1"/>
  <c r="Z24" i="1"/>
  <c r="Z43" i="1"/>
  <c r="U15" i="1" l="1"/>
  <c r="W15" i="1"/>
  <c r="Y15" i="1"/>
  <c r="T15" i="1"/>
  <c r="Z20" i="1"/>
  <c r="V15" i="1"/>
  <c r="Z79" i="1"/>
  <c r="Z15" i="1" l="1"/>
</calcChain>
</file>

<file path=xl/sharedStrings.xml><?xml version="1.0" encoding="utf-8"?>
<sst xmlns="http://schemas.openxmlformats.org/spreadsheetml/2006/main" count="859" uniqueCount="149">
  <si>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</si>
  <si>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</si>
  <si>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</si>
  <si>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</si>
  <si>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</si>
  <si>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</si>
  <si>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</si>
  <si>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</si>
  <si>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</si>
  <si>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</si>
  <si>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</si>
  <si>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</si>
  <si>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</si>
  <si>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</si>
  <si>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</si>
  <si>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</si>
  <si>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</si>
  <si>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</si>
  <si>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</si>
  <si>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</si>
  <si>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</si>
  <si>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</si>
  <si>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</si>
  <si>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</si>
  <si>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</si>
  <si>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</si>
  <si>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</si>
  <si>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</si>
  <si>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</si>
  <si>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</si>
  <si>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</si>
  <si>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</si>
  <si>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</si>
  <si>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</si>
  <si>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</si>
  <si>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</si>
  <si>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</si>
  <si>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</si>
  <si>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</si>
  <si>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</si>
  <si>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</si>
  <si>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</si>
  <si>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</si>
  <si>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</si>
  <si>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</si>
  <si>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</si>
  <si>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</si>
  <si>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</si>
  <si>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</si>
  <si>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</si>
  <si>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</si>
  <si>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</si>
  <si>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</si>
  <si>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</si>
  <si>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</si>
  <si>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</si>
  <si>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</si>
  <si>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</si>
  <si>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</si>
  <si>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</si>
  <si>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</si>
  <si>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</si>
  <si>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</si>
  <si>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</si>
  <si>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</si>
  <si>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</si>
  <si>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</si>
  <si>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</si>
  <si>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</si>
  <si>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</si>
  <si>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</si>
  <si>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</si>
  <si>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</si>
  <si>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</si>
  <si>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</si>
  <si>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</si>
  <si>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</si>
  <si>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</si>
  <si>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</si>
  <si>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</si>
  <si>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</si>
  <si>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</si>
  <si>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</si>
  <si>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</si>
  <si>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</si>
  <si>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</si>
  <si>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</si>
  <si>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</si>
  <si>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</si>
  <si>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</si>
  <si>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</si>
  <si>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</si>
  <si>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</si>
  <si>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</si>
  <si>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</si>
  <si>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</si>
  <si>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</si>
  <si>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</si>
  <si>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</si>
  <si>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</si>
  <si>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</si>
  <si>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</si>
  <si>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</si>
  <si>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</si>
  <si>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</si>
  <si>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</si>
  <si>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</si>
  <si>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</si>
  <si>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</si>
  <si>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</si>
  <si>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</si>
  <si>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</si>
  <si>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</si>
  <si>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</si>
  <si>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</si>
  <si>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</si>
  <si>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</si>
  <si>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</si>
  <si>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</si>
  <si>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</si>
  <si>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</si>
  <si>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</si>
  <si>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</si>
  <si>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</si>
  <si>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</si>
  <si>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</si>
  <si>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</si>
  <si>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</si>
  <si>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</si>
  <si>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</si>
  <si>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 xml:space="preserve">«Приложение 1 </t>
  </si>
  <si>
    <t>».</t>
  </si>
  <si>
    <t>6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</si>
  <si>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</si>
  <si>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</si>
  <si>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</si>
  <si>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</si>
  <si>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</si>
  <si>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</si>
  <si>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</si>
  <si>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</si>
  <si>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</si>
  <si>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t>подраз-дел</t>
  </si>
  <si>
    <t>Приложение 1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</si>
  <si>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</si>
  <si>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</si>
  <si>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</si>
  <si>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</si>
  <si>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t>к постановлению Администрации города Твери
от «13» июля  2022 № 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</si>
</sst>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9"/>
  <sheetViews>
    <sheetView tabSelected="1" view="pageBreakPreview" zoomScale="60" zoomScaleNormal="6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5.42578125" style="61" customWidth="1"/>
    <col min="4" max="6" width="4.42578125" style="61" customWidth="1"/>
    <col min="7" max="7" width="5.570312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1.28515625" style="8" customWidth="1"/>
    <col min="20" max="20" width="11.2851562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21" t="s">
        <v>143</v>
      </c>
      <c r="W1" s="121"/>
      <c r="X1" s="121"/>
      <c r="Y1" s="121"/>
      <c r="Z1" s="121"/>
      <c r="AA1" s="121"/>
    </row>
    <row r="2" spans="1:75" ht="48.6" customHeight="1" x14ac:dyDescent="0.3">
      <c r="C2" s="102"/>
      <c r="D2" s="102"/>
      <c r="E2" s="102"/>
      <c r="F2" s="102"/>
      <c r="G2" s="102"/>
      <c r="H2" s="102"/>
      <c r="V2" s="121" t="s">
        <v>148</v>
      </c>
      <c r="W2" s="121"/>
      <c r="X2" s="121"/>
      <c r="Y2" s="121"/>
      <c r="Z2" s="121"/>
      <c r="AA2" s="121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23" t="s">
        <v>130</v>
      </c>
      <c r="W4" s="123"/>
      <c r="X4" s="123"/>
      <c r="Y4" s="123"/>
      <c r="Z4" s="123"/>
      <c r="AA4" s="123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21" t="s">
        <v>97</v>
      </c>
      <c r="W5" s="121"/>
      <c r="X5" s="121"/>
      <c r="Y5" s="121"/>
      <c r="Z5" s="121"/>
      <c r="AA5" s="121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24" t="s">
        <v>98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25" t="s">
        <v>32</v>
      </c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34" t="s">
        <v>125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35" t="s">
        <v>0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0"/>
    </row>
    <row r="11" spans="1:75" s="9" customFormat="1" ht="20.25" customHeight="1" x14ac:dyDescent="0.3">
      <c r="A11" s="136" t="s">
        <v>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8"/>
      <c r="R11" s="139" t="s">
        <v>2</v>
      </c>
      <c r="S11" s="142" t="s">
        <v>3</v>
      </c>
      <c r="T11" s="145" t="s">
        <v>4</v>
      </c>
      <c r="U11" s="145"/>
      <c r="V11" s="145"/>
      <c r="W11" s="145"/>
      <c r="X11" s="145"/>
      <c r="Y11" s="139"/>
      <c r="Z11" s="147" t="s">
        <v>5</v>
      </c>
      <c r="AA11" s="139"/>
      <c r="AB11" s="10"/>
    </row>
    <row r="12" spans="1:75" s="9" customFormat="1" ht="51" customHeight="1" x14ac:dyDescent="0.3">
      <c r="A12" s="149" t="s">
        <v>6</v>
      </c>
      <c r="B12" s="150"/>
      <c r="C12" s="151"/>
      <c r="D12" s="149" t="s">
        <v>7</v>
      </c>
      <c r="E12" s="151"/>
      <c r="F12" s="149" t="s">
        <v>142</v>
      </c>
      <c r="G12" s="151"/>
      <c r="H12" s="127" t="s">
        <v>8</v>
      </c>
      <c r="I12" s="128"/>
      <c r="J12" s="128"/>
      <c r="K12" s="128"/>
      <c r="L12" s="128"/>
      <c r="M12" s="128"/>
      <c r="N12" s="128"/>
      <c r="O12" s="128"/>
      <c r="P12" s="128"/>
      <c r="Q12" s="129"/>
      <c r="R12" s="140"/>
      <c r="S12" s="143"/>
      <c r="T12" s="146"/>
      <c r="U12" s="146"/>
      <c r="V12" s="146"/>
      <c r="W12" s="146"/>
      <c r="X12" s="146"/>
      <c r="Y12" s="141"/>
      <c r="Z12" s="148"/>
      <c r="AA12" s="141"/>
      <c r="AB12" s="10"/>
    </row>
    <row r="13" spans="1:75" s="9" customFormat="1" ht="74.25" customHeight="1" x14ac:dyDescent="0.3">
      <c r="A13" s="130"/>
      <c r="B13" s="131"/>
      <c r="C13" s="132"/>
      <c r="D13" s="130"/>
      <c r="E13" s="132"/>
      <c r="F13" s="130"/>
      <c r="G13" s="132"/>
      <c r="H13" s="130"/>
      <c r="I13" s="131"/>
      <c r="J13" s="131"/>
      <c r="K13" s="131"/>
      <c r="L13" s="131"/>
      <c r="M13" s="131"/>
      <c r="N13" s="131"/>
      <c r="O13" s="131"/>
      <c r="P13" s="131"/>
      <c r="Q13" s="132"/>
      <c r="R13" s="141"/>
      <c r="S13" s="144"/>
      <c r="T13" s="11" t="s">
        <v>33</v>
      </c>
      <c r="U13" s="12" t="s">
        <v>34</v>
      </c>
      <c r="V13" s="12" t="s">
        <v>35</v>
      </c>
      <c r="W13" s="12" t="s">
        <v>36</v>
      </c>
      <c r="X13" s="12" t="s">
        <v>37</v>
      </c>
      <c r="Y13" s="12" t="s">
        <v>38</v>
      </c>
      <c r="Z13" s="12" t="s">
        <v>9</v>
      </c>
      <c r="AA13" s="12" t="s">
        <v>10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19">
        <v>4</v>
      </c>
      <c r="E14" s="119">
        <v>5</v>
      </c>
      <c r="F14" s="119">
        <v>6</v>
      </c>
      <c r="G14" s="119">
        <v>7</v>
      </c>
      <c r="H14" s="119">
        <v>8</v>
      </c>
      <c r="I14" s="44">
        <v>9</v>
      </c>
      <c r="J14" s="119">
        <v>10</v>
      </c>
      <c r="K14" s="44">
        <v>11</v>
      </c>
      <c r="L14" s="119">
        <v>12</v>
      </c>
      <c r="M14" s="44">
        <v>13</v>
      </c>
      <c r="N14" s="119">
        <v>14</v>
      </c>
      <c r="O14" s="119" t="s">
        <v>11</v>
      </c>
      <c r="P14" s="119" t="s">
        <v>12</v>
      </c>
      <c r="Q14" s="119" t="s">
        <v>13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14</v>
      </c>
      <c r="B15" s="45" t="s">
        <v>14</v>
      </c>
      <c r="C15" s="45" t="s">
        <v>14</v>
      </c>
      <c r="D15" s="46" t="s">
        <v>15</v>
      </c>
      <c r="E15" s="46" t="s">
        <v>14</v>
      </c>
      <c r="F15" s="46" t="s">
        <v>14</v>
      </c>
      <c r="G15" s="46" t="s">
        <v>14</v>
      </c>
      <c r="H15" s="46" t="s">
        <v>14</v>
      </c>
      <c r="I15" s="45" t="s">
        <v>16</v>
      </c>
      <c r="J15" s="45" t="s">
        <v>14</v>
      </c>
      <c r="K15" s="45" t="s">
        <v>14</v>
      </c>
      <c r="L15" s="45" t="s">
        <v>14</v>
      </c>
      <c r="M15" s="45" t="s">
        <v>14</v>
      </c>
      <c r="N15" s="45" t="s">
        <v>14</v>
      </c>
      <c r="O15" s="45" t="s">
        <v>14</v>
      </c>
      <c r="P15" s="45" t="s">
        <v>14</v>
      </c>
      <c r="Q15" s="45" t="s">
        <v>14</v>
      </c>
      <c r="R15" s="17" t="s">
        <v>17</v>
      </c>
      <c r="S15" s="18" t="s">
        <v>18</v>
      </c>
      <c r="T15" s="19">
        <f t="shared" ref="T15:Z15" si="0">T20+T79</f>
        <v>76649.600000000006</v>
      </c>
      <c r="U15" s="19">
        <f t="shared" si="0"/>
        <v>79846.399999999994</v>
      </c>
      <c r="V15" s="19">
        <f t="shared" si="0"/>
        <v>78846.399999999994</v>
      </c>
      <c r="W15" s="19">
        <f t="shared" si="0"/>
        <v>78846.399999999994</v>
      </c>
      <c r="X15" s="19">
        <f t="shared" si="0"/>
        <v>81678</v>
      </c>
      <c r="Y15" s="19">
        <f t="shared" si="0"/>
        <v>81678</v>
      </c>
      <c r="Z15" s="19">
        <f t="shared" si="0"/>
        <v>477544.79999999993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19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7.2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89</v>
      </c>
      <c r="S17" s="12" t="s">
        <v>20</v>
      </c>
      <c r="T17" s="117">
        <v>2.94</v>
      </c>
      <c r="U17" s="117">
        <v>3.65</v>
      </c>
      <c r="V17" s="117">
        <v>3.66</v>
      </c>
      <c r="W17" s="117">
        <v>3.66</v>
      </c>
      <c r="X17" s="117">
        <v>3.67</v>
      </c>
      <c r="Y17" s="117">
        <v>3.67</v>
      </c>
      <c r="Z17" s="117">
        <v>3.67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88</v>
      </c>
      <c r="S18" s="12" t="s">
        <v>20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106</v>
      </c>
      <c r="S19" s="12" t="s">
        <v>20</v>
      </c>
      <c r="T19" s="81">
        <v>38.1</v>
      </c>
      <c r="U19" s="81">
        <v>41.8</v>
      </c>
      <c r="V19" s="81">
        <v>44</v>
      </c>
      <c r="W19" s="81">
        <v>46.2</v>
      </c>
      <c r="X19" s="81">
        <v>49.9</v>
      </c>
      <c r="Y19" s="81">
        <v>53.6</v>
      </c>
      <c r="Z19" s="81">
        <v>53.6</v>
      </c>
      <c r="AA19" s="12">
        <v>2026</v>
      </c>
      <c r="AB19" s="10"/>
    </row>
    <row r="20" spans="1:29" s="9" customFormat="1" ht="81" customHeight="1" x14ac:dyDescent="0.3">
      <c r="A20" s="49" t="s">
        <v>14</v>
      </c>
      <c r="B20" s="49" t="s">
        <v>14</v>
      </c>
      <c r="C20" s="49" t="s">
        <v>14</v>
      </c>
      <c r="D20" s="50" t="s">
        <v>15</v>
      </c>
      <c r="E20" s="50" t="s">
        <v>14</v>
      </c>
      <c r="F20" s="50" t="s">
        <v>14</v>
      </c>
      <c r="G20" s="50" t="s">
        <v>14</v>
      </c>
      <c r="H20" s="50" t="s">
        <v>14</v>
      </c>
      <c r="I20" s="49" t="s">
        <v>16</v>
      </c>
      <c r="J20" s="49" t="s">
        <v>15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17" t="s">
        <v>87</v>
      </c>
      <c r="S20" s="18" t="s">
        <v>18</v>
      </c>
      <c r="T20" s="19">
        <f t="shared" ref="T20:Y20" si="1">T21+T42+T59+T69</f>
        <v>76285.5</v>
      </c>
      <c r="U20" s="19">
        <f t="shared" si="1"/>
        <v>79327.299999999988</v>
      </c>
      <c r="V20" s="19">
        <f t="shared" si="1"/>
        <v>78327.299999999988</v>
      </c>
      <c r="W20" s="19">
        <f t="shared" si="1"/>
        <v>78327.299999999988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471875.19999999995</v>
      </c>
      <c r="AA20" s="18">
        <v>2026</v>
      </c>
      <c r="AB20" s="10"/>
      <c r="AC20" s="24"/>
    </row>
    <row r="21" spans="1:29" s="9" customFormat="1" ht="76.5" customHeight="1" x14ac:dyDescent="0.3">
      <c r="A21" s="49" t="s">
        <v>14</v>
      </c>
      <c r="B21" s="49" t="s">
        <v>14</v>
      </c>
      <c r="C21" s="49" t="s">
        <v>14</v>
      </c>
      <c r="D21" s="50" t="s">
        <v>15</v>
      </c>
      <c r="E21" s="50" t="s">
        <v>14</v>
      </c>
      <c r="F21" s="50" t="s">
        <v>14</v>
      </c>
      <c r="G21" s="50" t="s">
        <v>21</v>
      </c>
      <c r="H21" s="50" t="s">
        <v>14</v>
      </c>
      <c r="I21" s="49" t="s">
        <v>16</v>
      </c>
      <c r="J21" s="49" t="s">
        <v>15</v>
      </c>
      <c r="K21" s="49" t="s">
        <v>14</v>
      </c>
      <c r="L21" s="49" t="s">
        <v>15</v>
      </c>
      <c r="M21" s="49" t="s">
        <v>14</v>
      </c>
      <c r="N21" s="49" t="s">
        <v>14</v>
      </c>
      <c r="O21" s="49" t="s">
        <v>14</v>
      </c>
      <c r="P21" s="49" t="s">
        <v>14</v>
      </c>
      <c r="Q21" s="49" t="s">
        <v>14</v>
      </c>
      <c r="R21" s="77" t="s">
        <v>39</v>
      </c>
      <c r="S21" s="78" t="s">
        <v>18</v>
      </c>
      <c r="T21" s="79">
        <f t="shared" ref="T21:Y21" si="2">T25+T30+T33+T38</f>
        <v>8188.7</v>
      </c>
      <c r="U21" s="79">
        <f t="shared" si="2"/>
        <v>10698</v>
      </c>
      <c r="V21" s="79">
        <f t="shared" si="2"/>
        <v>10698</v>
      </c>
      <c r="W21" s="79">
        <f t="shared" si="2"/>
        <v>10698</v>
      </c>
      <c r="X21" s="79">
        <f t="shared" si="2"/>
        <v>10698</v>
      </c>
      <c r="Y21" s="79">
        <f t="shared" si="2"/>
        <v>10698</v>
      </c>
      <c r="Z21" s="79">
        <f>T21+U21+V21+W21+X21+Y21</f>
        <v>61678.7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40</v>
      </c>
      <c r="S22" s="12" t="s">
        <v>20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7.2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41</v>
      </c>
      <c r="S23" s="12" t="s">
        <v>20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9.25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42</v>
      </c>
      <c r="S24" s="12" t="s">
        <v>22</v>
      </c>
      <c r="T24" s="80">
        <f t="shared" ref="T24:Y24" si="3">T34+T35+T36+T37</f>
        <v>17921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186046</v>
      </c>
      <c r="AA24" s="12">
        <v>2026</v>
      </c>
      <c r="AB24" s="20"/>
    </row>
    <row r="25" spans="1:29" s="22" customFormat="1" ht="97.5" customHeight="1" x14ac:dyDescent="0.3">
      <c r="A25" s="47" t="s">
        <v>14</v>
      </c>
      <c r="B25" s="47" t="s">
        <v>14</v>
      </c>
      <c r="C25" s="47" t="s">
        <v>23</v>
      </c>
      <c r="D25" s="48" t="s">
        <v>15</v>
      </c>
      <c r="E25" s="48" t="s">
        <v>14</v>
      </c>
      <c r="F25" s="48" t="s">
        <v>14</v>
      </c>
      <c r="G25" s="48" t="s">
        <v>21</v>
      </c>
      <c r="H25" s="48" t="s">
        <v>14</v>
      </c>
      <c r="I25" s="47" t="s">
        <v>16</v>
      </c>
      <c r="J25" s="47" t="s">
        <v>15</v>
      </c>
      <c r="K25" s="47" t="s">
        <v>14</v>
      </c>
      <c r="L25" s="47" t="s">
        <v>15</v>
      </c>
      <c r="M25" s="47" t="s">
        <v>129</v>
      </c>
      <c r="N25" s="47" t="s">
        <v>129</v>
      </c>
      <c r="O25" s="47" t="s">
        <v>129</v>
      </c>
      <c r="P25" s="47" t="s">
        <v>129</v>
      </c>
      <c r="Q25" s="47" t="s">
        <v>129</v>
      </c>
      <c r="R25" s="23" t="s">
        <v>99</v>
      </c>
      <c r="S25" s="12" t="s">
        <v>18</v>
      </c>
      <c r="T25" s="81">
        <v>4766</v>
      </c>
      <c r="U25" s="81">
        <v>4800</v>
      </c>
      <c r="V25" s="81">
        <v>4800</v>
      </c>
      <c r="W25" s="81">
        <v>4800</v>
      </c>
      <c r="X25" s="81">
        <v>4800</v>
      </c>
      <c r="Y25" s="81">
        <v>4800</v>
      </c>
      <c r="Z25" s="81">
        <f>Y25+X25+W25+V25+U25+T25</f>
        <v>28766</v>
      </c>
      <c r="AA25" s="12">
        <v>2026</v>
      </c>
      <c r="AB25" s="62"/>
    </row>
    <row r="26" spans="1:29" s="22" customFormat="1" ht="58.5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81</v>
      </c>
      <c r="S26" s="12" t="s">
        <v>100</v>
      </c>
      <c r="T26" s="80">
        <v>4600</v>
      </c>
      <c r="U26" s="105">
        <v>5300</v>
      </c>
      <c r="V26" s="105">
        <v>5300</v>
      </c>
      <c r="W26" s="80">
        <v>5300</v>
      </c>
      <c r="X26" s="80">
        <v>5300</v>
      </c>
      <c r="Y26" s="80">
        <v>5300</v>
      </c>
      <c r="Z26" s="80">
        <f>Y26+X26+W26+V26+U26+T26</f>
        <v>31100</v>
      </c>
      <c r="AA26" s="12">
        <v>2026</v>
      </c>
      <c r="AB26" s="62"/>
    </row>
    <row r="27" spans="1:29" s="9" customFormat="1" ht="59.25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82</v>
      </c>
      <c r="S27" s="12" t="s">
        <v>100</v>
      </c>
      <c r="T27" s="12">
        <v>182</v>
      </c>
      <c r="U27" s="11">
        <v>205</v>
      </c>
      <c r="V27" s="11">
        <v>205</v>
      </c>
      <c r="W27" s="11">
        <v>205</v>
      </c>
      <c r="X27" s="11">
        <v>205</v>
      </c>
      <c r="Y27" s="11">
        <v>205</v>
      </c>
      <c r="Z27" s="80">
        <f>Y27+X27+W27+V27+U27+T27</f>
        <v>1207</v>
      </c>
      <c r="AA27" s="12">
        <v>2026</v>
      </c>
      <c r="AB27" s="20"/>
    </row>
    <row r="28" spans="1:29" s="9" customFormat="1" ht="58.5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83</v>
      </c>
      <c r="S28" s="12" t="s">
        <v>18</v>
      </c>
      <c r="T28" s="65">
        <v>4.5999999999999996</v>
      </c>
      <c r="U28" s="65">
        <v>4</v>
      </c>
      <c r="V28" s="65">
        <v>4</v>
      </c>
      <c r="W28" s="65">
        <v>4</v>
      </c>
      <c r="X28" s="65">
        <v>4</v>
      </c>
      <c r="Y28" s="65">
        <v>4</v>
      </c>
      <c r="Z28" s="65">
        <v>4</v>
      </c>
      <c r="AA28" s="12">
        <v>2026</v>
      </c>
      <c r="AB28" s="10"/>
    </row>
    <row r="29" spans="1:29" s="9" customFormat="1" ht="79.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84</v>
      </c>
      <c r="S29" s="12" t="s">
        <v>18</v>
      </c>
      <c r="T29" s="65">
        <v>11.2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40.5" customHeight="1" x14ac:dyDescent="0.3">
      <c r="A30" s="47" t="s">
        <v>14</v>
      </c>
      <c r="B30" s="47" t="s">
        <v>14</v>
      </c>
      <c r="C30" s="47" t="s">
        <v>23</v>
      </c>
      <c r="D30" s="48" t="s">
        <v>15</v>
      </c>
      <c r="E30" s="48" t="s">
        <v>14</v>
      </c>
      <c r="F30" s="48" t="s">
        <v>14</v>
      </c>
      <c r="G30" s="48" t="s">
        <v>21</v>
      </c>
      <c r="H30" s="48" t="s">
        <v>14</v>
      </c>
      <c r="I30" s="47" t="s">
        <v>16</v>
      </c>
      <c r="J30" s="47" t="s">
        <v>15</v>
      </c>
      <c r="K30" s="47" t="s">
        <v>14</v>
      </c>
      <c r="L30" s="47" t="s">
        <v>15</v>
      </c>
      <c r="M30" s="47" t="s">
        <v>129</v>
      </c>
      <c r="N30" s="47" t="s">
        <v>129</v>
      </c>
      <c r="O30" s="47" t="s">
        <v>129</v>
      </c>
      <c r="P30" s="47" t="s">
        <v>129</v>
      </c>
      <c r="Q30" s="47" t="s">
        <v>129</v>
      </c>
      <c r="R30" s="23" t="s">
        <v>43</v>
      </c>
      <c r="S30" s="12" t="s">
        <v>18</v>
      </c>
      <c r="T30" s="81">
        <v>734</v>
      </c>
      <c r="U30" s="81">
        <v>910</v>
      </c>
      <c r="V30" s="81">
        <v>910</v>
      </c>
      <c r="W30" s="81">
        <v>910</v>
      </c>
      <c r="X30" s="81">
        <v>910</v>
      </c>
      <c r="Y30" s="81">
        <v>910</v>
      </c>
      <c r="Z30" s="81">
        <f>Y30+X30+W30+V30+U30+T30</f>
        <v>5284</v>
      </c>
      <c r="AA30" s="12">
        <v>2026</v>
      </c>
      <c r="AB30" s="20"/>
      <c r="AC30" s="9"/>
    </row>
    <row r="31" spans="1:29" s="22" customFormat="1" ht="60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44</v>
      </c>
      <c r="S31" s="12" t="s">
        <v>100</v>
      </c>
      <c r="T31" s="83">
        <v>2991</v>
      </c>
      <c r="U31" s="83">
        <v>2717</v>
      </c>
      <c r="V31" s="83">
        <v>2717</v>
      </c>
      <c r="W31" s="83">
        <v>2717</v>
      </c>
      <c r="X31" s="83">
        <v>2717</v>
      </c>
      <c r="Y31" s="83">
        <v>2717</v>
      </c>
      <c r="Z31" s="83">
        <f>T31+U31+V31+W31+X31+Y31</f>
        <v>16576</v>
      </c>
      <c r="AA31" s="12">
        <v>2026</v>
      </c>
      <c r="AB31" s="101"/>
    </row>
    <row r="32" spans="1:29" s="22" customFormat="1" ht="60" customHeight="1" x14ac:dyDescent="0.3">
      <c r="A32" s="89"/>
      <c r="B32" s="89"/>
      <c r="C32" s="89"/>
      <c r="D32" s="51"/>
      <c r="E32" s="51"/>
      <c r="F32" s="51"/>
      <c r="G32" s="51"/>
      <c r="H32" s="51"/>
      <c r="I32" s="89"/>
      <c r="J32" s="89"/>
      <c r="K32" s="89"/>
      <c r="L32" s="89"/>
      <c r="M32" s="89"/>
      <c r="N32" s="89"/>
      <c r="O32" s="89"/>
      <c r="P32" s="89"/>
      <c r="Q32" s="89"/>
      <c r="R32" s="82" t="s">
        <v>135</v>
      </c>
      <c r="S32" s="12" t="s">
        <v>100</v>
      </c>
      <c r="T32" s="116"/>
      <c r="U32" s="116">
        <v>275</v>
      </c>
      <c r="V32" s="116">
        <v>275</v>
      </c>
      <c r="W32" s="116">
        <v>275</v>
      </c>
      <c r="X32" s="116">
        <v>275</v>
      </c>
      <c r="Y32" s="116">
        <v>275</v>
      </c>
      <c r="Z32" s="83">
        <f>T32+U32+V32+W32+X32+Y32</f>
        <v>1375</v>
      </c>
      <c r="AA32" s="12">
        <v>2026</v>
      </c>
      <c r="AB32" s="20"/>
    </row>
    <row r="33" spans="1:29" s="22" customFormat="1" ht="57.75" customHeight="1" x14ac:dyDescent="0.3">
      <c r="A33" s="25">
        <v>0</v>
      </c>
      <c r="B33" s="25">
        <v>1</v>
      </c>
      <c r="C33" s="25">
        <v>4</v>
      </c>
      <c r="D33" s="25">
        <v>1</v>
      </c>
      <c r="E33" s="25">
        <v>0</v>
      </c>
      <c r="F33" s="25">
        <v>0</v>
      </c>
      <c r="G33" s="25">
        <v>3</v>
      </c>
      <c r="H33" s="48" t="s">
        <v>14</v>
      </c>
      <c r="I33" s="47" t="s">
        <v>16</v>
      </c>
      <c r="J33" s="47" t="s">
        <v>15</v>
      </c>
      <c r="K33" s="47" t="s">
        <v>14</v>
      </c>
      <c r="L33" s="47" t="s">
        <v>15</v>
      </c>
      <c r="M33" s="47" t="s">
        <v>129</v>
      </c>
      <c r="N33" s="47" t="s">
        <v>129</v>
      </c>
      <c r="O33" s="47" t="s">
        <v>129</v>
      </c>
      <c r="P33" s="47" t="s">
        <v>129</v>
      </c>
      <c r="Q33" s="47" t="s">
        <v>129</v>
      </c>
      <c r="R33" s="23" t="s">
        <v>126</v>
      </c>
      <c r="S33" s="25" t="s">
        <v>18</v>
      </c>
      <c r="T33" s="106">
        <v>2554.6999999999998</v>
      </c>
      <c r="U33" s="106">
        <v>4888</v>
      </c>
      <c r="V33" s="106">
        <v>4888</v>
      </c>
      <c r="W33" s="106">
        <v>4888</v>
      </c>
      <c r="X33" s="106">
        <v>4888</v>
      </c>
      <c r="Y33" s="106">
        <v>4888</v>
      </c>
      <c r="Z33" s="81">
        <f>Y33+X33+W33+V33+U33+T33</f>
        <v>26994.7</v>
      </c>
      <c r="AA33" s="12">
        <v>2026</v>
      </c>
      <c r="AB33" s="101"/>
    </row>
    <row r="34" spans="1:29" s="22" customFormat="1" ht="60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124</v>
      </c>
      <c r="S34" s="12" t="s">
        <v>22</v>
      </c>
      <c r="T34" s="105">
        <v>2376</v>
      </c>
      <c r="U34" s="80">
        <v>5535</v>
      </c>
      <c r="V34" s="80">
        <v>5535</v>
      </c>
      <c r="W34" s="80">
        <v>5535</v>
      </c>
      <c r="X34" s="80">
        <v>5535</v>
      </c>
      <c r="Y34" s="80">
        <v>5535</v>
      </c>
      <c r="Z34" s="83">
        <f t="shared" ref="Z34:Z39" si="4">T34+U34+V34+W34+X34+Y34</f>
        <v>30051</v>
      </c>
      <c r="AA34" s="12">
        <v>2026</v>
      </c>
      <c r="AB34" s="101"/>
      <c r="AC34" s="26"/>
    </row>
    <row r="35" spans="1:29" s="22" customFormat="1" ht="61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123</v>
      </c>
      <c r="S35" s="12" t="s">
        <v>22</v>
      </c>
      <c r="T35" s="105">
        <v>936</v>
      </c>
      <c r="U35" s="80">
        <v>1511</v>
      </c>
      <c r="V35" s="80">
        <v>1511</v>
      </c>
      <c r="W35" s="80">
        <v>1511</v>
      </c>
      <c r="X35" s="80">
        <v>1511</v>
      </c>
      <c r="Y35" s="80">
        <v>1511</v>
      </c>
      <c r="Z35" s="80">
        <f t="shared" si="4"/>
        <v>8491</v>
      </c>
      <c r="AA35" s="12">
        <v>2026</v>
      </c>
      <c r="AB35" s="20"/>
    </row>
    <row r="36" spans="1:29" s="22" customFormat="1" ht="58.5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121</v>
      </c>
      <c r="S36" s="12" t="s">
        <v>22</v>
      </c>
      <c r="T36" s="105">
        <v>13318</v>
      </c>
      <c r="U36" s="80">
        <v>23459</v>
      </c>
      <c r="V36" s="80">
        <v>23459</v>
      </c>
      <c r="W36" s="80">
        <v>23459</v>
      </c>
      <c r="X36" s="80">
        <v>23459</v>
      </c>
      <c r="Y36" s="80">
        <v>23459</v>
      </c>
      <c r="Z36" s="80">
        <f t="shared" si="4"/>
        <v>130613</v>
      </c>
      <c r="AA36" s="12">
        <v>2026</v>
      </c>
      <c r="AB36" s="20"/>
    </row>
    <row r="37" spans="1:29" s="22" customFormat="1" ht="60.75" customHeight="1" x14ac:dyDescent="0.3">
      <c r="A37" s="47"/>
      <c r="B37" s="47"/>
      <c r="C37" s="47"/>
      <c r="D37" s="48"/>
      <c r="E37" s="48"/>
      <c r="F37" s="48"/>
      <c r="G37" s="48"/>
      <c r="H37" s="48"/>
      <c r="I37" s="47"/>
      <c r="J37" s="47"/>
      <c r="K37" s="47"/>
      <c r="L37" s="47"/>
      <c r="M37" s="47"/>
      <c r="N37" s="47"/>
      <c r="O37" s="47"/>
      <c r="P37" s="47"/>
      <c r="Q37" s="47"/>
      <c r="R37" s="23" t="s">
        <v>122</v>
      </c>
      <c r="S37" s="12" t="s">
        <v>22</v>
      </c>
      <c r="T37" s="105">
        <v>1291</v>
      </c>
      <c r="U37" s="80">
        <v>3120</v>
      </c>
      <c r="V37" s="80">
        <v>3120</v>
      </c>
      <c r="W37" s="80">
        <v>3120</v>
      </c>
      <c r="X37" s="80">
        <v>3120</v>
      </c>
      <c r="Y37" s="80">
        <v>3120</v>
      </c>
      <c r="Z37" s="80">
        <f t="shared" si="4"/>
        <v>16891</v>
      </c>
      <c r="AA37" s="12">
        <v>2026</v>
      </c>
      <c r="AB37" s="20"/>
    </row>
    <row r="38" spans="1:29" s="22" customFormat="1" ht="96.75" customHeight="1" x14ac:dyDescent="0.3">
      <c r="A38" s="47" t="s">
        <v>14</v>
      </c>
      <c r="B38" s="47" t="s">
        <v>14</v>
      </c>
      <c r="C38" s="47" t="s">
        <v>23</v>
      </c>
      <c r="D38" s="48" t="s">
        <v>15</v>
      </c>
      <c r="E38" s="48" t="s">
        <v>14</v>
      </c>
      <c r="F38" s="48" t="s">
        <v>14</v>
      </c>
      <c r="G38" s="48" t="s">
        <v>21</v>
      </c>
      <c r="H38" s="48" t="s">
        <v>14</v>
      </c>
      <c r="I38" s="47" t="s">
        <v>16</v>
      </c>
      <c r="J38" s="47" t="s">
        <v>15</v>
      </c>
      <c r="K38" s="47" t="s">
        <v>14</v>
      </c>
      <c r="L38" s="47" t="s">
        <v>15</v>
      </c>
      <c r="M38" s="47" t="s">
        <v>129</v>
      </c>
      <c r="N38" s="47" t="s">
        <v>129</v>
      </c>
      <c r="O38" s="47" t="s">
        <v>129</v>
      </c>
      <c r="P38" s="47" t="s">
        <v>129</v>
      </c>
      <c r="Q38" s="47" t="s">
        <v>129</v>
      </c>
      <c r="R38" s="76" t="s">
        <v>127</v>
      </c>
      <c r="S38" s="25" t="s">
        <v>18</v>
      </c>
      <c r="T38" s="107">
        <v>134</v>
      </c>
      <c r="U38" s="107">
        <v>100</v>
      </c>
      <c r="V38" s="107">
        <v>100</v>
      </c>
      <c r="W38" s="107">
        <v>100</v>
      </c>
      <c r="X38" s="107">
        <v>100</v>
      </c>
      <c r="Y38" s="107">
        <v>100</v>
      </c>
      <c r="Z38" s="81">
        <f t="shared" si="4"/>
        <v>634</v>
      </c>
      <c r="AA38" s="12">
        <v>2026</v>
      </c>
      <c r="AB38" s="20"/>
    </row>
    <row r="39" spans="1:29" s="22" customFormat="1" ht="57.7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110</v>
      </c>
      <c r="S39" s="12" t="s">
        <v>100</v>
      </c>
      <c r="T39" s="105">
        <v>3</v>
      </c>
      <c r="U39" s="105">
        <v>2</v>
      </c>
      <c r="V39" s="105">
        <v>2</v>
      </c>
      <c r="W39" s="105">
        <v>2</v>
      </c>
      <c r="X39" s="105">
        <v>2</v>
      </c>
      <c r="Y39" s="105">
        <v>2</v>
      </c>
      <c r="Z39" s="80">
        <f t="shared" si="4"/>
        <v>13</v>
      </c>
      <c r="AA39" s="12">
        <v>2026</v>
      </c>
      <c r="AB39" s="20"/>
    </row>
    <row r="40" spans="1:29" s="22" customFormat="1" ht="214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76" t="s">
        <v>128</v>
      </c>
      <c r="S40" s="12" t="s">
        <v>24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85">
        <v>1</v>
      </c>
      <c r="Z40" s="85">
        <v>1</v>
      </c>
      <c r="AA40" s="12">
        <v>2026</v>
      </c>
      <c r="AB40" s="20"/>
    </row>
    <row r="41" spans="1:29" s="22" customFormat="1" ht="39.75" customHeight="1" x14ac:dyDescent="0.3">
      <c r="A41" s="47"/>
      <c r="B41" s="47"/>
      <c r="C41" s="47"/>
      <c r="D41" s="48"/>
      <c r="E41" s="48"/>
      <c r="F41" s="48"/>
      <c r="G41" s="48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23" t="s">
        <v>45</v>
      </c>
      <c r="S41" s="12" t="s">
        <v>22</v>
      </c>
      <c r="T41" s="86">
        <v>65</v>
      </c>
      <c r="U41" s="86">
        <v>120</v>
      </c>
      <c r="V41" s="86">
        <v>120</v>
      </c>
      <c r="W41" s="86">
        <v>120</v>
      </c>
      <c r="X41" s="86">
        <v>120</v>
      </c>
      <c r="Y41" s="86">
        <v>120</v>
      </c>
      <c r="Z41" s="80">
        <f>Y41+X41+W41+V41+U41+T41</f>
        <v>665</v>
      </c>
      <c r="AA41" s="12">
        <v>2026</v>
      </c>
      <c r="AB41" s="20"/>
    </row>
    <row r="42" spans="1:29" s="22" customFormat="1" ht="75" customHeight="1" x14ac:dyDescent="0.3">
      <c r="A42" s="49" t="s">
        <v>14</v>
      </c>
      <c r="B42" s="49" t="s">
        <v>14</v>
      </c>
      <c r="C42" s="49" t="s">
        <v>14</v>
      </c>
      <c r="D42" s="50" t="s">
        <v>15</v>
      </c>
      <c r="E42" s="50" t="s">
        <v>14</v>
      </c>
      <c r="F42" s="50" t="s">
        <v>14</v>
      </c>
      <c r="G42" s="50" t="s">
        <v>14</v>
      </c>
      <c r="H42" s="50" t="s">
        <v>14</v>
      </c>
      <c r="I42" s="49" t="s">
        <v>16</v>
      </c>
      <c r="J42" s="49" t="s">
        <v>15</v>
      </c>
      <c r="K42" s="49" t="s">
        <v>14</v>
      </c>
      <c r="L42" s="49" t="s">
        <v>23</v>
      </c>
      <c r="M42" s="49" t="s">
        <v>14</v>
      </c>
      <c r="N42" s="49" t="s">
        <v>14</v>
      </c>
      <c r="O42" s="49" t="s">
        <v>14</v>
      </c>
      <c r="P42" s="49" t="s">
        <v>14</v>
      </c>
      <c r="Q42" s="49" t="s">
        <v>14</v>
      </c>
      <c r="R42" s="77" t="s">
        <v>90</v>
      </c>
      <c r="S42" s="78" t="s">
        <v>18</v>
      </c>
      <c r="T42" s="108">
        <f>T44+T46+T48+T50+T52+T55+T57</f>
        <v>63956.799999999996</v>
      </c>
      <c r="U42" s="108">
        <f>U44+U46+U48+U50+U52+U55+U57</f>
        <v>64979.299999999996</v>
      </c>
      <c r="V42" s="108">
        <f t="shared" ref="V42:Y42" si="5">V44+V46+V48+V50+V52+V55</f>
        <v>64979.299999999996</v>
      </c>
      <c r="W42" s="108">
        <f t="shared" si="5"/>
        <v>64979.299999999996</v>
      </c>
      <c r="X42" s="108">
        <f t="shared" si="5"/>
        <v>64979.299999999996</v>
      </c>
      <c r="Y42" s="108">
        <f t="shared" si="5"/>
        <v>64979.299999999996</v>
      </c>
      <c r="Z42" s="79">
        <f>Y42+X42+W42+V42+U42+T42</f>
        <v>388853.3</v>
      </c>
      <c r="AA42" s="78">
        <v>2026</v>
      </c>
      <c r="AB42" s="20"/>
    </row>
    <row r="43" spans="1:29" s="22" customFormat="1" ht="42" customHeight="1" x14ac:dyDescent="0.3">
      <c r="A43" s="47"/>
      <c r="B43" s="47"/>
      <c r="C43" s="47"/>
      <c r="D43" s="48"/>
      <c r="E43" s="48"/>
      <c r="F43" s="48"/>
      <c r="G43" s="48"/>
      <c r="H43" s="48"/>
      <c r="I43" s="47"/>
      <c r="J43" s="47"/>
      <c r="K43" s="47"/>
      <c r="L43" s="47"/>
      <c r="M43" s="47"/>
      <c r="N43" s="47"/>
      <c r="O43" s="47"/>
      <c r="P43" s="47"/>
      <c r="Q43" s="47"/>
      <c r="R43" s="23" t="s">
        <v>46</v>
      </c>
      <c r="S43" s="12" t="s">
        <v>100</v>
      </c>
      <c r="T43" s="109">
        <f>T45+T47+T49+T51+T53+T54+T56+T58</f>
        <v>1234</v>
      </c>
      <c r="U43" s="109">
        <f>U45+U47+U49+U51+U53+U54+U56+U58</f>
        <v>1273</v>
      </c>
      <c r="V43" s="109">
        <f>V45+V47+V49+V51+V53+V54+V56+V58</f>
        <v>1273</v>
      </c>
      <c r="W43" s="109">
        <f>W45+W47+W49+W51+W53+W54+W56</f>
        <v>1273</v>
      </c>
      <c r="X43" s="109">
        <f>X45+X47+X49+X51+X53+X54+X56</f>
        <v>1273</v>
      </c>
      <c r="Y43" s="109">
        <f>Y45+Y47+Y49+Y51+Y53+Y54+Y56</f>
        <v>1273</v>
      </c>
      <c r="Z43" s="85">
        <f>T43+U43+V43+W43+X43+Y43</f>
        <v>7599</v>
      </c>
      <c r="AA43" s="12">
        <v>2026</v>
      </c>
      <c r="AB43" s="20"/>
    </row>
    <row r="44" spans="1:29" s="22" customFormat="1" ht="60.75" customHeight="1" x14ac:dyDescent="0.3">
      <c r="A44" s="47" t="s">
        <v>14</v>
      </c>
      <c r="B44" s="47" t="s">
        <v>14</v>
      </c>
      <c r="C44" s="47" t="s">
        <v>23</v>
      </c>
      <c r="D44" s="48" t="s">
        <v>15</v>
      </c>
      <c r="E44" s="48" t="s">
        <v>14</v>
      </c>
      <c r="F44" s="48" t="s">
        <v>14</v>
      </c>
      <c r="G44" s="48" t="s">
        <v>21</v>
      </c>
      <c r="H44" s="48" t="s">
        <v>14</v>
      </c>
      <c r="I44" s="47" t="s">
        <v>16</v>
      </c>
      <c r="J44" s="47" t="s">
        <v>15</v>
      </c>
      <c r="K44" s="47" t="s">
        <v>14</v>
      </c>
      <c r="L44" s="47" t="s">
        <v>23</v>
      </c>
      <c r="M44" s="47" t="s">
        <v>15</v>
      </c>
      <c r="N44" s="47" t="s">
        <v>14</v>
      </c>
      <c r="O44" s="47" t="s">
        <v>14</v>
      </c>
      <c r="P44" s="47" t="s">
        <v>14</v>
      </c>
      <c r="Q44" s="47" t="s">
        <v>14</v>
      </c>
      <c r="R44" s="23" t="s">
        <v>47</v>
      </c>
      <c r="S44" s="12" t="s">
        <v>18</v>
      </c>
      <c r="T44" s="110">
        <v>433.5</v>
      </c>
      <c r="U44" s="110">
        <v>486</v>
      </c>
      <c r="V44" s="110">
        <v>486</v>
      </c>
      <c r="W44" s="110">
        <v>486</v>
      </c>
      <c r="X44" s="110">
        <v>486</v>
      </c>
      <c r="Y44" s="110">
        <v>486</v>
      </c>
      <c r="Z44" s="81">
        <f>Y44+X44+W44+V44+U44+T44</f>
        <v>2863.5</v>
      </c>
      <c r="AA44" s="12">
        <v>2026</v>
      </c>
      <c r="AB44" s="27"/>
    </row>
    <row r="45" spans="1:29" s="22" customFormat="1" ht="58.5" customHeight="1" x14ac:dyDescent="0.3">
      <c r="A45" s="47"/>
      <c r="B45" s="47"/>
      <c r="C45" s="47"/>
      <c r="D45" s="48"/>
      <c r="E45" s="48"/>
      <c r="F45" s="48"/>
      <c r="G45" s="48"/>
      <c r="H45" s="48"/>
      <c r="I45" s="47"/>
      <c r="J45" s="47"/>
      <c r="K45" s="47"/>
      <c r="L45" s="47"/>
      <c r="M45" s="47"/>
      <c r="N45" s="47"/>
      <c r="O45" s="47"/>
      <c r="P45" s="47"/>
      <c r="Q45" s="47"/>
      <c r="R45" s="23" t="s">
        <v>48</v>
      </c>
      <c r="S45" s="12" t="s">
        <v>100</v>
      </c>
      <c r="T45" s="86">
        <v>23</v>
      </c>
      <c r="U45" s="86">
        <v>27</v>
      </c>
      <c r="V45" s="86">
        <v>27</v>
      </c>
      <c r="W45" s="86">
        <v>27</v>
      </c>
      <c r="X45" s="86">
        <v>27</v>
      </c>
      <c r="Y45" s="86">
        <v>27</v>
      </c>
      <c r="Z45" s="84">
        <f>T45+U45+V45+W45+X45+Y45</f>
        <v>158</v>
      </c>
      <c r="AA45" s="12">
        <v>2026</v>
      </c>
      <c r="AB45" s="20"/>
    </row>
    <row r="46" spans="1:29" s="22" customFormat="1" ht="60" customHeight="1" x14ac:dyDescent="0.3">
      <c r="A46" s="47" t="s">
        <v>14</v>
      </c>
      <c r="B46" s="47" t="s">
        <v>14</v>
      </c>
      <c r="C46" s="47" t="s">
        <v>23</v>
      </c>
      <c r="D46" s="48" t="s">
        <v>15</v>
      </c>
      <c r="E46" s="48" t="s">
        <v>14</v>
      </c>
      <c r="F46" s="48" t="s">
        <v>14</v>
      </c>
      <c r="G46" s="48" t="s">
        <v>21</v>
      </c>
      <c r="H46" s="48" t="s">
        <v>14</v>
      </c>
      <c r="I46" s="47" t="s">
        <v>16</v>
      </c>
      <c r="J46" s="47" t="s">
        <v>15</v>
      </c>
      <c r="K46" s="47" t="s">
        <v>14</v>
      </c>
      <c r="L46" s="47" t="s">
        <v>23</v>
      </c>
      <c r="M46" s="47" t="s">
        <v>23</v>
      </c>
      <c r="N46" s="47" t="s">
        <v>14</v>
      </c>
      <c r="O46" s="47" t="s">
        <v>14</v>
      </c>
      <c r="P46" s="47" t="s">
        <v>14</v>
      </c>
      <c r="Q46" s="47" t="s">
        <v>14</v>
      </c>
      <c r="R46" s="23" t="s">
        <v>49</v>
      </c>
      <c r="S46" s="12" t="s">
        <v>18</v>
      </c>
      <c r="T46" s="110">
        <v>302</v>
      </c>
      <c r="U46" s="110">
        <v>302</v>
      </c>
      <c r="V46" s="110">
        <v>302</v>
      </c>
      <c r="W46" s="110">
        <v>302</v>
      </c>
      <c r="X46" s="110">
        <v>302</v>
      </c>
      <c r="Y46" s="110">
        <v>302</v>
      </c>
      <c r="Z46" s="81">
        <f>Y46+X46+W46+V46+U46+T46</f>
        <v>1812</v>
      </c>
      <c r="AA46" s="12">
        <v>2026</v>
      </c>
      <c r="AB46" s="20"/>
    </row>
    <row r="47" spans="1:29" s="22" customFormat="1" ht="39.75" customHeight="1" x14ac:dyDescent="0.3">
      <c r="A47" s="47"/>
      <c r="B47" s="47"/>
      <c r="C47" s="47"/>
      <c r="D47" s="48"/>
      <c r="E47" s="48"/>
      <c r="F47" s="48"/>
      <c r="G47" s="48"/>
      <c r="H47" s="48"/>
      <c r="I47" s="47"/>
      <c r="J47" s="47"/>
      <c r="K47" s="47"/>
      <c r="L47" s="47"/>
      <c r="M47" s="47"/>
      <c r="N47" s="47"/>
      <c r="O47" s="47"/>
      <c r="P47" s="47"/>
      <c r="Q47" s="47"/>
      <c r="R47" s="23" t="s">
        <v>50</v>
      </c>
      <c r="S47" s="12" t="s">
        <v>100</v>
      </c>
      <c r="T47" s="86">
        <v>1</v>
      </c>
      <c r="U47" s="86">
        <v>1</v>
      </c>
      <c r="V47" s="86">
        <v>1</v>
      </c>
      <c r="W47" s="86">
        <v>1</v>
      </c>
      <c r="X47" s="86">
        <v>1</v>
      </c>
      <c r="Y47" s="86">
        <v>1</v>
      </c>
      <c r="Z47" s="84">
        <f>T47+U47+V47+W47+X47+Y47</f>
        <v>6</v>
      </c>
      <c r="AA47" s="12">
        <v>2026</v>
      </c>
      <c r="AB47" s="20"/>
    </row>
    <row r="48" spans="1:29" s="22" customFormat="1" ht="115.5" customHeight="1" x14ac:dyDescent="0.3">
      <c r="A48" s="47" t="s">
        <v>14</v>
      </c>
      <c r="B48" s="47" t="s">
        <v>14</v>
      </c>
      <c r="C48" s="47" t="s">
        <v>23</v>
      </c>
      <c r="D48" s="48" t="s">
        <v>15</v>
      </c>
      <c r="E48" s="48" t="s">
        <v>14</v>
      </c>
      <c r="F48" s="48" t="s">
        <v>14</v>
      </c>
      <c r="G48" s="48" t="s">
        <v>21</v>
      </c>
      <c r="H48" s="48" t="s">
        <v>14</v>
      </c>
      <c r="I48" s="47" t="s">
        <v>16</v>
      </c>
      <c r="J48" s="47" t="s">
        <v>15</v>
      </c>
      <c r="K48" s="47" t="s">
        <v>14</v>
      </c>
      <c r="L48" s="47" t="s">
        <v>23</v>
      </c>
      <c r="M48" s="47" t="s">
        <v>16</v>
      </c>
      <c r="N48" s="47" t="s">
        <v>14</v>
      </c>
      <c r="O48" s="47" t="s">
        <v>14</v>
      </c>
      <c r="P48" s="47" t="s">
        <v>14</v>
      </c>
      <c r="Q48" s="47" t="s">
        <v>14</v>
      </c>
      <c r="R48" s="87" t="s">
        <v>140</v>
      </c>
      <c r="S48" s="12" t="s">
        <v>18</v>
      </c>
      <c r="T48" s="88">
        <v>1091.0999999999999</v>
      </c>
      <c r="U48" s="88">
        <v>1090.8</v>
      </c>
      <c r="V48" s="88">
        <v>1090.8</v>
      </c>
      <c r="W48" s="88">
        <v>1090.8</v>
      </c>
      <c r="X48" s="88">
        <v>1090.8</v>
      </c>
      <c r="Y48" s="88">
        <v>1090.8</v>
      </c>
      <c r="Z48" s="81">
        <f>Y48+X48+W48+V48+U48+T48</f>
        <v>6545.1</v>
      </c>
      <c r="AA48" s="12">
        <v>2026</v>
      </c>
      <c r="AB48" s="20"/>
    </row>
    <row r="49" spans="1:28" s="9" customFormat="1" ht="39" customHeight="1" x14ac:dyDescent="0.3">
      <c r="A49" s="47"/>
      <c r="B49" s="47"/>
      <c r="C49" s="47"/>
      <c r="D49" s="48"/>
      <c r="E49" s="48"/>
      <c r="F49" s="48"/>
      <c r="G49" s="48"/>
      <c r="H49" s="48"/>
      <c r="I49" s="47"/>
      <c r="J49" s="47"/>
      <c r="K49" s="47"/>
      <c r="L49" s="47"/>
      <c r="M49" s="47"/>
      <c r="N49" s="47"/>
      <c r="O49" s="47"/>
      <c r="P49" s="47"/>
      <c r="Q49" s="47"/>
      <c r="R49" s="23" t="s">
        <v>51</v>
      </c>
      <c r="S49" s="12" t="s">
        <v>100</v>
      </c>
      <c r="T49" s="86">
        <v>45</v>
      </c>
      <c r="U49" s="86">
        <v>45</v>
      </c>
      <c r="V49" s="86">
        <v>45</v>
      </c>
      <c r="W49" s="86">
        <v>45</v>
      </c>
      <c r="X49" s="86">
        <v>45</v>
      </c>
      <c r="Y49" s="86">
        <v>45</v>
      </c>
      <c r="Z49" s="84">
        <f>T49+U49+V49+W49+X49+Y49</f>
        <v>270</v>
      </c>
      <c r="AA49" s="12">
        <v>2026</v>
      </c>
      <c r="AB49" s="20"/>
    </row>
    <row r="50" spans="1:28" s="9" customFormat="1" ht="116.25" customHeight="1" x14ac:dyDescent="0.3">
      <c r="A50" s="47" t="s">
        <v>14</v>
      </c>
      <c r="B50" s="47" t="s">
        <v>14</v>
      </c>
      <c r="C50" s="47" t="s">
        <v>23</v>
      </c>
      <c r="D50" s="48" t="s">
        <v>15</v>
      </c>
      <c r="E50" s="48" t="s">
        <v>14</v>
      </c>
      <c r="F50" s="48" t="s">
        <v>14</v>
      </c>
      <c r="G50" s="48" t="s">
        <v>21</v>
      </c>
      <c r="H50" s="48" t="s">
        <v>14</v>
      </c>
      <c r="I50" s="47" t="s">
        <v>16</v>
      </c>
      <c r="J50" s="47" t="s">
        <v>15</v>
      </c>
      <c r="K50" s="47" t="s">
        <v>14</v>
      </c>
      <c r="L50" s="47" t="s">
        <v>23</v>
      </c>
      <c r="M50" s="47" t="s">
        <v>21</v>
      </c>
      <c r="N50" s="47" t="s">
        <v>14</v>
      </c>
      <c r="O50" s="47" t="s">
        <v>14</v>
      </c>
      <c r="P50" s="47" t="s">
        <v>14</v>
      </c>
      <c r="Q50" s="47" t="s">
        <v>14</v>
      </c>
      <c r="R50" s="23" t="s">
        <v>96</v>
      </c>
      <c r="S50" s="12" t="s">
        <v>18</v>
      </c>
      <c r="T50" s="88">
        <v>4455</v>
      </c>
      <c r="U50" s="88">
        <v>4635.8999999999996</v>
      </c>
      <c r="V50" s="88">
        <v>4635.8999999999996</v>
      </c>
      <c r="W50" s="88">
        <v>4635.8999999999996</v>
      </c>
      <c r="X50" s="88">
        <v>4635.8999999999996</v>
      </c>
      <c r="Y50" s="88">
        <v>4635.8999999999996</v>
      </c>
      <c r="Z50" s="81">
        <f>Y50+X50+W50+V50+U50+T50</f>
        <v>27634.5</v>
      </c>
      <c r="AA50" s="12">
        <v>2026</v>
      </c>
      <c r="AB50" s="27"/>
    </row>
    <row r="51" spans="1:28" s="9" customFormat="1" ht="39" customHeight="1" x14ac:dyDescent="0.3">
      <c r="A51" s="47"/>
      <c r="B51" s="47"/>
      <c r="C51" s="47"/>
      <c r="D51" s="48"/>
      <c r="E51" s="48"/>
      <c r="F51" s="48"/>
      <c r="G51" s="48"/>
      <c r="H51" s="48"/>
      <c r="I51" s="47"/>
      <c r="J51" s="47"/>
      <c r="K51" s="47"/>
      <c r="L51" s="47"/>
      <c r="M51" s="47"/>
      <c r="N51" s="47"/>
      <c r="O51" s="47"/>
      <c r="P51" s="47"/>
      <c r="Q51" s="47"/>
      <c r="R51" s="23" t="s">
        <v>51</v>
      </c>
      <c r="S51" s="12" t="s">
        <v>100</v>
      </c>
      <c r="T51" s="86">
        <v>240</v>
      </c>
      <c r="U51" s="86">
        <v>255</v>
      </c>
      <c r="V51" s="86">
        <v>255</v>
      </c>
      <c r="W51" s="86">
        <v>255</v>
      </c>
      <c r="X51" s="86">
        <v>255</v>
      </c>
      <c r="Y51" s="86">
        <v>255</v>
      </c>
      <c r="Z51" s="80">
        <f>T51+U51+V51+W51+X51+Y51</f>
        <v>1515</v>
      </c>
      <c r="AA51" s="12">
        <v>2026</v>
      </c>
      <c r="AB51" s="20"/>
    </row>
    <row r="52" spans="1:28" s="9" customFormat="1" ht="117.75" customHeight="1" x14ac:dyDescent="0.25">
      <c r="A52" s="47" t="s">
        <v>14</v>
      </c>
      <c r="B52" s="47" t="s">
        <v>14</v>
      </c>
      <c r="C52" s="47" t="s">
        <v>23</v>
      </c>
      <c r="D52" s="48" t="s">
        <v>15</v>
      </c>
      <c r="E52" s="48" t="s">
        <v>14</v>
      </c>
      <c r="F52" s="48" t="s">
        <v>14</v>
      </c>
      <c r="G52" s="48" t="s">
        <v>14</v>
      </c>
      <c r="H52" s="48" t="s">
        <v>14</v>
      </c>
      <c r="I52" s="47" t="s">
        <v>16</v>
      </c>
      <c r="J52" s="47" t="s">
        <v>15</v>
      </c>
      <c r="K52" s="47" t="s">
        <v>14</v>
      </c>
      <c r="L52" s="47" t="s">
        <v>23</v>
      </c>
      <c r="M52" s="47" t="s">
        <v>129</v>
      </c>
      <c r="N52" s="47" t="s">
        <v>129</v>
      </c>
      <c r="O52" s="47" t="s">
        <v>129</v>
      </c>
      <c r="P52" s="47" t="s">
        <v>129</v>
      </c>
      <c r="Q52" s="47" t="s">
        <v>129</v>
      </c>
      <c r="R52" s="23" t="s">
        <v>91</v>
      </c>
      <c r="S52" s="12" t="s">
        <v>18</v>
      </c>
      <c r="T52" s="111">
        <v>57277.2</v>
      </c>
      <c r="U52" s="111">
        <v>58264.6</v>
      </c>
      <c r="V52" s="111">
        <v>58264.6</v>
      </c>
      <c r="W52" s="111">
        <v>58264.6</v>
      </c>
      <c r="X52" s="88">
        <v>58264.6</v>
      </c>
      <c r="Y52" s="88">
        <v>58264.6</v>
      </c>
      <c r="Z52" s="81">
        <f>Y52+X52+W52+V52+U52+T52</f>
        <v>348600.2</v>
      </c>
      <c r="AA52" s="12">
        <v>2026</v>
      </c>
      <c r="AB52" s="100"/>
    </row>
    <row r="53" spans="1:28" s="9" customFormat="1" ht="78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92</v>
      </c>
      <c r="S53" s="12" t="s">
        <v>100</v>
      </c>
      <c r="T53" s="86">
        <v>446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2696</v>
      </c>
      <c r="AA53" s="12">
        <v>2026</v>
      </c>
      <c r="AB53" s="20"/>
    </row>
    <row r="54" spans="1:28" s="9" customFormat="1" ht="60" customHeight="1" x14ac:dyDescent="0.3">
      <c r="A54" s="47"/>
      <c r="B54" s="47"/>
      <c r="C54" s="47"/>
      <c r="D54" s="48"/>
      <c r="E54" s="48"/>
      <c r="F54" s="48"/>
      <c r="G54" s="48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23" t="s">
        <v>93</v>
      </c>
      <c r="S54" s="12" t="s">
        <v>100</v>
      </c>
      <c r="T54" s="86">
        <v>446</v>
      </c>
      <c r="U54" s="86">
        <v>450</v>
      </c>
      <c r="V54" s="86">
        <v>450</v>
      </c>
      <c r="W54" s="86">
        <v>450</v>
      </c>
      <c r="X54" s="86">
        <v>450</v>
      </c>
      <c r="Y54" s="86">
        <v>450</v>
      </c>
      <c r="Z54" s="80">
        <f>T54+U54+V54+W54+X54+Y54</f>
        <v>2696</v>
      </c>
      <c r="AA54" s="12">
        <v>2026</v>
      </c>
      <c r="AB54" s="20"/>
    </row>
    <row r="55" spans="1:28" s="9" customFormat="1" ht="79.5" customHeight="1" x14ac:dyDescent="0.3">
      <c r="A55" s="47" t="s">
        <v>14</v>
      </c>
      <c r="B55" s="47" t="s">
        <v>15</v>
      </c>
      <c r="C55" s="47" t="s">
        <v>14</v>
      </c>
      <c r="D55" s="48" t="s">
        <v>15</v>
      </c>
      <c r="E55" s="48" t="s">
        <v>14</v>
      </c>
      <c r="F55" s="48" t="s">
        <v>14</v>
      </c>
      <c r="G55" s="48" t="s">
        <v>21</v>
      </c>
      <c r="H55" s="48" t="s">
        <v>14</v>
      </c>
      <c r="I55" s="47" t="s">
        <v>16</v>
      </c>
      <c r="J55" s="47" t="s">
        <v>15</v>
      </c>
      <c r="K55" s="47" t="s">
        <v>14</v>
      </c>
      <c r="L55" s="47" t="s">
        <v>23</v>
      </c>
      <c r="M55" s="47" t="s">
        <v>129</v>
      </c>
      <c r="N55" s="47" t="s">
        <v>129</v>
      </c>
      <c r="O55" s="47" t="s">
        <v>129</v>
      </c>
      <c r="P55" s="47" t="s">
        <v>129</v>
      </c>
      <c r="Q55" s="47" t="s">
        <v>129</v>
      </c>
      <c r="R55" s="23" t="s">
        <v>136</v>
      </c>
      <c r="S55" s="12" t="s">
        <v>18</v>
      </c>
      <c r="T55" s="112">
        <v>200</v>
      </c>
      <c r="U55" s="110">
        <v>200</v>
      </c>
      <c r="V55" s="110">
        <v>200</v>
      </c>
      <c r="W55" s="110">
        <v>200</v>
      </c>
      <c r="X55" s="110">
        <v>200</v>
      </c>
      <c r="Y55" s="110">
        <v>200</v>
      </c>
      <c r="Z55" s="81">
        <f>Y55+X55+W55+V55+U55+T55</f>
        <v>1200</v>
      </c>
      <c r="AA55" s="12">
        <v>2026</v>
      </c>
      <c r="AB55" s="10"/>
    </row>
    <row r="56" spans="1:28" s="9" customFormat="1" ht="99" customHeight="1" x14ac:dyDescent="0.3">
      <c r="A56" s="47"/>
      <c r="B56" s="47"/>
      <c r="C56" s="47"/>
      <c r="D56" s="48"/>
      <c r="E56" s="48"/>
      <c r="F56" s="48"/>
      <c r="G56" s="48"/>
      <c r="H56" s="48"/>
      <c r="I56" s="47"/>
      <c r="J56" s="47"/>
      <c r="K56" s="47"/>
      <c r="L56" s="47"/>
      <c r="M56" s="47"/>
      <c r="N56" s="47"/>
      <c r="O56" s="47"/>
      <c r="P56" s="47"/>
      <c r="Q56" s="47"/>
      <c r="R56" s="76" t="s">
        <v>137</v>
      </c>
      <c r="S56" s="12" t="s">
        <v>100</v>
      </c>
      <c r="T56" s="86">
        <v>32</v>
      </c>
      <c r="U56" s="86">
        <v>45</v>
      </c>
      <c r="V56" s="86">
        <v>45</v>
      </c>
      <c r="W56" s="86">
        <v>45</v>
      </c>
      <c r="X56" s="86">
        <v>45</v>
      </c>
      <c r="Y56" s="86">
        <v>45</v>
      </c>
      <c r="Z56" s="84">
        <f>Y56+X56+W56+V56+U56+T56</f>
        <v>257</v>
      </c>
      <c r="AA56" s="12">
        <v>2026</v>
      </c>
      <c r="AB56" s="10"/>
    </row>
    <row r="57" spans="1:28" s="9" customFormat="1" ht="135.75" customHeight="1" x14ac:dyDescent="0.3">
      <c r="A57" s="47" t="s">
        <v>14</v>
      </c>
      <c r="B57" s="47" t="s">
        <v>16</v>
      </c>
      <c r="C57" s="47" t="s">
        <v>21</v>
      </c>
      <c r="D57" s="48" t="s">
        <v>15</v>
      </c>
      <c r="E57" s="48" t="s">
        <v>14</v>
      </c>
      <c r="F57" s="48" t="s">
        <v>14</v>
      </c>
      <c r="G57" s="48" t="s">
        <v>21</v>
      </c>
      <c r="H57" s="48" t="s">
        <v>14</v>
      </c>
      <c r="I57" s="47" t="s">
        <v>16</v>
      </c>
      <c r="J57" s="47" t="s">
        <v>15</v>
      </c>
      <c r="K57" s="47" t="s">
        <v>14</v>
      </c>
      <c r="L57" s="47" t="s">
        <v>23</v>
      </c>
      <c r="M57" s="47" t="s">
        <v>129</v>
      </c>
      <c r="N57" s="47" t="s">
        <v>129</v>
      </c>
      <c r="O57" s="47" t="s">
        <v>129</v>
      </c>
      <c r="P57" s="47" t="s">
        <v>129</v>
      </c>
      <c r="Q57" s="47" t="s">
        <v>129</v>
      </c>
      <c r="R57" s="76" t="s">
        <v>111</v>
      </c>
      <c r="S57" s="12" t="s">
        <v>18</v>
      </c>
      <c r="T57" s="112">
        <v>198</v>
      </c>
      <c r="U57" s="112"/>
      <c r="V57" s="86"/>
      <c r="W57" s="86"/>
      <c r="X57" s="86"/>
      <c r="Y57" s="86"/>
      <c r="Z57" s="112">
        <f>T57+U57+V57+W57+X57+Y57</f>
        <v>198</v>
      </c>
      <c r="AA57" s="12">
        <v>2021</v>
      </c>
      <c r="AB57" s="10"/>
    </row>
    <row r="58" spans="1:28" s="9" customFormat="1" ht="39.75" customHeight="1" x14ac:dyDescent="0.3">
      <c r="A58" s="47"/>
      <c r="B58" s="47"/>
      <c r="C58" s="47"/>
      <c r="D58" s="48"/>
      <c r="E58" s="48"/>
      <c r="F58" s="48"/>
      <c r="G58" s="48"/>
      <c r="H58" s="48"/>
      <c r="I58" s="47"/>
      <c r="J58" s="47"/>
      <c r="K58" s="47"/>
      <c r="L58" s="47"/>
      <c r="M58" s="47"/>
      <c r="N58" s="47"/>
      <c r="O58" s="47"/>
      <c r="P58" s="47"/>
      <c r="Q58" s="47"/>
      <c r="R58" s="76" t="s">
        <v>112</v>
      </c>
      <c r="S58" s="12" t="s">
        <v>101</v>
      </c>
      <c r="T58" s="113">
        <v>1</v>
      </c>
      <c r="U58" s="86"/>
      <c r="V58" s="86"/>
      <c r="W58" s="86"/>
      <c r="X58" s="86"/>
      <c r="Y58" s="86"/>
      <c r="Z58" s="84">
        <f>T58+U58+V58+W58+X58+Y58</f>
        <v>1</v>
      </c>
      <c r="AA58" s="12">
        <v>2021</v>
      </c>
      <c r="AB58" s="10"/>
    </row>
    <row r="59" spans="1:28" s="9" customFormat="1" ht="38.25" customHeight="1" x14ac:dyDescent="0.3">
      <c r="A59" s="49" t="s">
        <v>14</v>
      </c>
      <c r="B59" s="49" t="s">
        <v>14</v>
      </c>
      <c r="C59" s="49" t="s">
        <v>23</v>
      </c>
      <c r="D59" s="50" t="s">
        <v>15</v>
      </c>
      <c r="E59" s="50" t="s">
        <v>14</v>
      </c>
      <c r="F59" s="50" t="s">
        <v>14</v>
      </c>
      <c r="G59" s="50" t="s">
        <v>21</v>
      </c>
      <c r="H59" s="50" t="s">
        <v>14</v>
      </c>
      <c r="I59" s="49" t="s">
        <v>16</v>
      </c>
      <c r="J59" s="49" t="s">
        <v>15</v>
      </c>
      <c r="K59" s="49" t="s">
        <v>14</v>
      </c>
      <c r="L59" s="49" t="s">
        <v>21</v>
      </c>
      <c r="M59" s="49" t="s">
        <v>14</v>
      </c>
      <c r="N59" s="49" t="s">
        <v>14</v>
      </c>
      <c r="O59" s="49" t="s">
        <v>14</v>
      </c>
      <c r="P59" s="49" t="s">
        <v>14</v>
      </c>
      <c r="Q59" s="49" t="s">
        <v>14</v>
      </c>
      <c r="R59" s="77" t="s">
        <v>52</v>
      </c>
      <c r="S59" s="78" t="s">
        <v>18</v>
      </c>
      <c r="T59" s="108">
        <f>T61+T66</f>
        <v>3490</v>
      </c>
      <c r="U59" s="108">
        <f>U62+U67</f>
        <v>3000</v>
      </c>
      <c r="V59" s="108">
        <f>V61+V67</f>
        <v>2000</v>
      </c>
      <c r="W59" s="108">
        <f>W61+W67</f>
        <v>2000</v>
      </c>
      <c r="X59" s="108">
        <f>X62+X67</f>
        <v>3476.6</v>
      </c>
      <c r="Y59" s="108">
        <f>Y62+Y64+Y67</f>
        <v>3476.6</v>
      </c>
      <c r="Z59" s="79">
        <f>T59+U59+V59+W59+X59+Y59</f>
        <v>17443.2</v>
      </c>
      <c r="AA59" s="78">
        <v>2026</v>
      </c>
      <c r="AB59" s="103"/>
    </row>
    <row r="60" spans="1:28" s="9" customFormat="1" ht="98.25" customHeight="1" x14ac:dyDescent="0.3">
      <c r="A60" s="47"/>
      <c r="B60" s="47"/>
      <c r="C60" s="47"/>
      <c r="D60" s="48"/>
      <c r="E60" s="48"/>
      <c r="F60" s="48"/>
      <c r="G60" s="48"/>
      <c r="H60" s="48"/>
      <c r="I60" s="47"/>
      <c r="J60" s="47"/>
      <c r="K60" s="47"/>
      <c r="L60" s="47"/>
      <c r="M60" s="47"/>
      <c r="N60" s="47"/>
      <c r="O60" s="47"/>
      <c r="P60" s="47"/>
      <c r="Q60" s="47"/>
      <c r="R60" s="23" t="s">
        <v>53</v>
      </c>
      <c r="S60" s="12" t="s">
        <v>20</v>
      </c>
      <c r="T60" s="86">
        <v>100</v>
      </c>
      <c r="U60" s="113">
        <v>98</v>
      </c>
      <c r="V60" s="113">
        <v>98</v>
      </c>
      <c r="W60" s="113">
        <v>98</v>
      </c>
      <c r="X60" s="113">
        <v>98</v>
      </c>
      <c r="Y60" s="113">
        <v>98</v>
      </c>
      <c r="Z60" s="84">
        <v>98</v>
      </c>
      <c r="AA60" s="12">
        <v>2026</v>
      </c>
      <c r="AB60" s="103"/>
    </row>
    <row r="61" spans="1:28" s="9" customFormat="1" ht="45" customHeight="1" x14ac:dyDescent="0.3">
      <c r="A61" s="47" t="s">
        <v>14</v>
      </c>
      <c r="B61" s="47" t="s">
        <v>14</v>
      </c>
      <c r="C61" s="47" t="s">
        <v>23</v>
      </c>
      <c r="D61" s="48" t="s">
        <v>15</v>
      </c>
      <c r="E61" s="48" t="s">
        <v>14</v>
      </c>
      <c r="F61" s="48" t="s">
        <v>14</v>
      </c>
      <c r="G61" s="48" t="s">
        <v>21</v>
      </c>
      <c r="H61" s="48" t="s">
        <v>14</v>
      </c>
      <c r="I61" s="47" t="s">
        <v>16</v>
      </c>
      <c r="J61" s="47" t="s">
        <v>15</v>
      </c>
      <c r="K61" s="47" t="s">
        <v>14</v>
      </c>
      <c r="L61" s="47" t="s">
        <v>21</v>
      </c>
      <c r="M61" s="47" t="s">
        <v>129</v>
      </c>
      <c r="N61" s="47" t="s">
        <v>129</v>
      </c>
      <c r="O61" s="47" t="s">
        <v>129</v>
      </c>
      <c r="P61" s="47" t="s">
        <v>129</v>
      </c>
      <c r="Q61" s="47" t="s">
        <v>129</v>
      </c>
      <c r="R61" s="152" t="s">
        <v>144</v>
      </c>
      <c r="S61" s="12" t="s">
        <v>18</v>
      </c>
      <c r="T61" s="88">
        <v>1490</v>
      </c>
      <c r="U61" s="88"/>
      <c r="V61" s="88"/>
      <c r="W61" s="88"/>
      <c r="X61" s="88"/>
      <c r="Y61" s="88"/>
      <c r="Z61" s="81">
        <f t="shared" ref="Z61:Z69" si="6">Y61+X61+W61+V61+U61+T61</f>
        <v>1490</v>
      </c>
      <c r="AA61" s="12">
        <v>2021</v>
      </c>
      <c r="AB61" s="27"/>
    </row>
    <row r="62" spans="1:28" s="9" customFormat="1" ht="88.5" customHeight="1" x14ac:dyDescent="0.3">
      <c r="A62" s="47" t="s">
        <v>14</v>
      </c>
      <c r="B62" s="47" t="s">
        <v>14</v>
      </c>
      <c r="C62" s="47" t="s">
        <v>23</v>
      </c>
      <c r="D62" s="48" t="s">
        <v>15</v>
      </c>
      <c r="E62" s="48" t="s">
        <v>14</v>
      </c>
      <c r="F62" s="48" t="s">
        <v>14</v>
      </c>
      <c r="G62" s="48" t="s">
        <v>21</v>
      </c>
      <c r="H62" s="48" t="s">
        <v>14</v>
      </c>
      <c r="I62" s="47" t="s">
        <v>16</v>
      </c>
      <c r="J62" s="47" t="s">
        <v>15</v>
      </c>
      <c r="K62" s="47" t="s">
        <v>14</v>
      </c>
      <c r="L62" s="47" t="s">
        <v>21</v>
      </c>
      <c r="M62" s="47" t="s">
        <v>14</v>
      </c>
      <c r="N62" s="47" t="s">
        <v>14</v>
      </c>
      <c r="O62" s="47" t="s">
        <v>15</v>
      </c>
      <c r="P62" s="47" t="s">
        <v>14</v>
      </c>
      <c r="Q62" s="47" t="s">
        <v>14</v>
      </c>
      <c r="R62" s="153"/>
      <c r="S62" s="12" t="s">
        <v>18</v>
      </c>
      <c r="T62" s="88"/>
      <c r="U62" s="88">
        <v>1130</v>
      </c>
      <c r="V62" s="118"/>
      <c r="W62" s="88"/>
      <c r="X62" s="88">
        <v>1476.6</v>
      </c>
      <c r="Y62" s="88">
        <v>1416.6</v>
      </c>
      <c r="Z62" s="81">
        <f t="shared" si="6"/>
        <v>4023.2</v>
      </c>
      <c r="AA62" s="12">
        <v>2026</v>
      </c>
      <c r="AB62" s="27"/>
    </row>
    <row r="63" spans="1:28" s="9" customFormat="1" ht="97.5" customHeight="1" x14ac:dyDescent="0.3">
      <c r="A63" s="47"/>
      <c r="B63" s="47"/>
      <c r="C63" s="47"/>
      <c r="D63" s="48"/>
      <c r="E63" s="48"/>
      <c r="F63" s="48"/>
      <c r="G63" s="48"/>
      <c r="H63" s="48"/>
      <c r="I63" s="47"/>
      <c r="J63" s="47"/>
      <c r="K63" s="47"/>
      <c r="L63" s="47"/>
      <c r="M63" s="47"/>
      <c r="N63" s="47"/>
      <c r="O63" s="47"/>
      <c r="P63" s="47"/>
      <c r="Q63" s="47"/>
      <c r="R63" s="23" t="s">
        <v>145</v>
      </c>
      <c r="S63" s="12" t="s">
        <v>22</v>
      </c>
      <c r="T63" s="86">
        <v>9</v>
      </c>
      <c r="U63" s="86">
        <v>7</v>
      </c>
      <c r="V63" s="114"/>
      <c r="W63" s="86"/>
      <c r="X63" s="86">
        <v>9</v>
      </c>
      <c r="Y63" s="86">
        <v>8</v>
      </c>
      <c r="Z63" s="84">
        <f t="shared" si="6"/>
        <v>33</v>
      </c>
      <c r="AA63" s="12">
        <v>2026</v>
      </c>
      <c r="AB63" s="10"/>
    </row>
    <row r="64" spans="1:28" s="9" customFormat="1" ht="138" customHeight="1" x14ac:dyDescent="0.3">
      <c r="A64" s="47" t="s">
        <v>14</v>
      </c>
      <c r="B64" s="47" t="s">
        <v>14</v>
      </c>
      <c r="C64" s="47" t="s">
        <v>23</v>
      </c>
      <c r="D64" s="48" t="s">
        <v>15</v>
      </c>
      <c r="E64" s="48" t="s">
        <v>14</v>
      </c>
      <c r="F64" s="48" t="s">
        <v>14</v>
      </c>
      <c r="G64" s="48" t="s">
        <v>21</v>
      </c>
      <c r="H64" s="48" t="s">
        <v>14</v>
      </c>
      <c r="I64" s="47" t="s">
        <v>16</v>
      </c>
      <c r="J64" s="47" t="s">
        <v>15</v>
      </c>
      <c r="K64" s="47" t="s">
        <v>14</v>
      </c>
      <c r="L64" s="47" t="s">
        <v>21</v>
      </c>
      <c r="M64" s="47" t="s">
        <v>129</v>
      </c>
      <c r="N64" s="47" t="s">
        <v>129</v>
      </c>
      <c r="O64" s="47" t="s">
        <v>129</v>
      </c>
      <c r="P64" s="47" t="s">
        <v>129</v>
      </c>
      <c r="Q64" s="47" t="s">
        <v>129</v>
      </c>
      <c r="R64" s="23" t="s">
        <v>113</v>
      </c>
      <c r="S64" s="12" t="s">
        <v>18</v>
      </c>
      <c r="T64" s="86"/>
      <c r="U64" s="86"/>
      <c r="V64" s="86"/>
      <c r="W64" s="86"/>
      <c r="X64" s="86"/>
      <c r="Y64" s="81">
        <v>60</v>
      </c>
      <c r="Z64" s="81">
        <v>60</v>
      </c>
      <c r="AA64" s="12">
        <v>2026</v>
      </c>
      <c r="AB64" s="10"/>
    </row>
    <row r="65" spans="1:28" s="9" customFormat="1" ht="58.5" customHeight="1" x14ac:dyDescent="0.3">
      <c r="A65" s="47"/>
      <c r="B65" s="47"/>
      <c r="C65" s="47"/>
      <c r="D65" s="48"/>
      <c r="E65" s="48"/>
      <c r="F65" s="48"/>
      <c r="G65" s="48"/>
      <c r="H65" s="48"/>
      <c r="I65" s="47"/>
      <c r="J65" s="47"/>
      <c r="K65" s="47"/>
      <c r="L65" s="47"/>
      <c r="M65" s="47"/>
      <c r="N65" s="47"/>
      <c r="O65" s="47"/>
      <c r="P65" s="47"/>
      <c r="Q65" s="47"/>
      <c r="R65" s="76" t="s">
        <v>54</v>
      </c>
      <c r="S65" s="12" t="s">
        <v>100</v>
      </c>
      <c r="T65" s="86"/>
      <c r="U65" s="86"/>
      <c r="V65" s="86"/>
      <c r="W65" s="86"/>
      <c r="X65" s="86"/>
      <c r="Y65" s="86">
        <v>160</v>
      </c>
      <c r="Z65" s="80">
        <v>160</v>
      </c>
      <c r="AA65" s="12">
        <v>2026</v>
      </c>
      <c r="AB65" s="10"/>
    </row>
    <row r="66" spans="1:28" s="9" customFormat="1" ht="58.5" customHeight="1" x14ac:dyDescent="0.3">
      <c r="A66" s="47" t="s">
        <v>14</v>
      </c>
      <c r="B66" s="47" t="s">
        <v>14</v>
      </c>
      <c r="C66" s="47" t="s">
        <v>23</v>
      </c>
      <c r="D66" s="48" t="s">
        <v>15</v>
      </c>
      <c r="E66" s="48" t="s">
        <v>14</v>
      </c>
      <c r="F66" s="48" t="s">
        <v>14</v>
      </c>
      <c r="G66" s="48" t="s">
        <v>21</v>
      </c>
      <c r="H66" s="48" t="s">
        <v>14</v>
      </c>
      <c r="I66" s="47" t="s">
        <v>16</v>
      </c>
      <c r="J66" s="47" t="s">
        <v>15</v>
      </c>
      <c r="K66" s="47" t="s">
        <v>14</v>
      </c>
      <c r="L66" s="47" t="s">
        <v>21</v>
      </c>
      <c r="M66" s="47" t="s">
        <v>129</v>
      </c>
      <c r="N66" s="47" t="s">
        <v>129</v>
      </c>
      <c r="O66" s="47" t="s">
        <v>129</v>
      </c>
      <c r="P66" s="47" t="s">
        <v>129</v>
      </c>
      <c r="Q66" s="47" t="s">
        <v>129</v>
      </c>
      <c r="R66" s="152" t="s">
        <v>146</v>
      </c>
      <c r="S66" s="12" t="s">
        <v>18</v>
      </c>
      <c r="T66" s="88">
        <v>2000</v>
      </c>
      <c r="U66" s="86"/>
      <c r="V66" s="86"/>
      <c r="W66" s="86"/>
      <c r="X66" s="86"/>
      <c r="Y66" s="86"/>
      <c r="Z66" s="88">
        <f>T66+U66+V66+W66+X66+Y66</f>
        <v>2000</v>
      </c>
      <c r="AA66" s="12">
        <v>2021</v>
      </c>
      <c r="AB66" s="10"/>
    </row>
    <row r="67" spans="1:28" s="9" customFormat="1" ht="89.25" customHeight="1" x14ac:dyDescent="0.3">
      <c r="A67" s="47" t="s">
        <v>14</v>
      </c>
      <c r="B67" s="47" t="s">
        <v>14</v>
      </c>
      <c r="C67" s="47" t="s">
        <v>23</v>
      </c>
      <c r="D67" s="48" t="s">
        <v>15</v>
      </c>
      <c r="E67" s="48" t="s">
        <v>14</v>
      </c>
      <c r="F67" s="48" t="s">
        <v>14</v>
      </c>
      <c r="G67" s="48" t="s">
        <v>21</v>
      </c>
      <c r="H67" s="48" t="s">
        <v>14</v>
      </c>
      <c r="I67" s="47" t="s">
        <v>16</v>
      </c>
      <c r="J67" s="47" t="s">
        <v>15</v>
      </c>
      <c r="K67" s="47" t="s">
        <v>14</v>
      </c>
      <c r="L67" s="47" t="s">
        <v>21</v>
      </c>
      <c r="M67" s="47" t="s">
        <v>14</v>
      </c>
      <c r="N67" s="47" t="s">
        <v>14</v>
      </c>
      <c r="O67" s="47" t="s">
        <v>23</v>
      </c>
      <c r="P67" s="47" t="s">
        <v>14</v>
      </c>
      <c r="Q67" s="47" t="s">
        <v>14</v>
      </c>
      <c r="R67" s="153"/>
      <c r="S67" s="12" t="s">
        <v>18</v>
      </c>
      <c r="T67" s="88"/>
      <c r="U67" s="88">
        <v>1870</v>
      </c>
      <c r="V67" s="88">
        <v>2000</v>
      </c>
      <c r="W67" s="88">
        <v>2000</v>
      </c>
      <c r="X67" s="88">
        <v>2000</v>
      </c>
      <c r="Y67" s="88">
        <v>2000</v>
      </c>
      <c r="Z67" s="88">
        <f>T67+U67+V67+W67+X67+Y67</f>
        <v>9870</v>
      </c>
      <c r="AA67" s="12">
        <v>2026</v>
      </c>
      <c r="AB67" s="10"/>
    </row>
    <row r="68" spans="1:28" s="9" customFormat="1" ht="97.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120" t="s">
        <v>147</v>
      </c>
      <c r="S68" s="12" t="s">
        <v>22</v>
      </c>
      <c r="T68" s="86">
        <v>11</v>
      </c>
      <c r="U68" s="86">
        <v>11</v>
      </c>
      <c r="V68" s="86">
        <v>11</v>
      </c>
      <c r="W68" s="86">
        <v>11</v>
      </c>
      <c r="X68" s="86">
        <v>11</v>
      </c>
      <c r="Y68" s="86">
        <v>11</v>
      </c>
      <c r="Z68" s="80">
        <f>T68+U68+V68+W68+X68+Y68</f>
        <v>66</v>
      </c>
      <c r="AA68" s="12">
        <v>2026</v>
      </c>
      <c r="AB68" s="10"/>
    </row>
    <row r="69" spans="1:28" s="9" customFormat="1" ht="39.75" customHeight="1" x14ac:dyDescent="0.3">
      <c r="A69" s="49" t="s">
        <v>14</v>
      </c>
      <c r="B69" s="49" t="s">
        <v>14</v>
      </c>
      <c r="C69" s="49" t="s">
        <v>14</v>
      </c>
      <c r="D69" s="50" t="s">
        <v>15</v>
      </c>
      <c r="E69" s="50" t="s">
        <v>14</v>
      </c>
      <c r="F69" s="50" t="s">
        <v>14</v>
      </c>
      <c r="G69" s="50" t="s">
        <v>21</v>
      </c>
      <c r="H69" s="50" t="s">
        <v>14</v>
      </c>
      <c r="I69" s="49" t="s">
        <v>16</v>
      </c>
      <c r="J69" s="49" t="s">
        <v>15</v>
      </c>
      <c r="K69" s="49" t="s">
        <v>14</v>
      </c>
      <c r="L69" s="49" t="s">
        <v>16</v>
      </c>
      <c r="M69" s="49" t="s">
        <v>14</v>
      </c>
      <c r="N69" s="49" t="s">
        <v>14</v>
      </c>
      <c r="O69" s="49" t="s">
        <v>14</v>
      </c>
      <c r="P69" s="49" t="s">
        <v>14</v>
      </c>
      <c r="Q69" s="49" t="s">
        <v>14</v>
      </c>
      <c r="R69" s="77" t="s">
        <v>55</v>
      </c>
      <c r="S69" s="78" t="s">
        <v>18</v>
      </c>
      <c r="T69" s="108">
        <f t="shared" ref="T69:Y69" si="7">T72+T75</f>
        <v>650</v>
      </c>
      <c r="U69" s="108">
        <f t="shared" si="7"/>
        <v>650</v>
      </c>
      <c r="V69" s="108">
        <f t="shared" si="7"/>
        <v>650</v>
      </c>
      <c r="W69" s="108">
        <f t="shared" si="7"/>
        <v>650</v>
      </c>
      <c r="X69" s="108">
        <f t="shared" si="7"/>
        <v>650</v>
      </c>
      <c r="Y69" s="108">
        <f t="shared" si="7"/>
        <v>650</v>
      </c>
      <c r="Z69" s="79">
        <f t="shared" si="6"/>
        <v>3900</v>
      </c>
      <c r="AA69" s="78">
        <v>2026</v>
      </c>
      <c r="AB69" s="63"/>
    </row>
    <row r="70" spans="1:28" s="9" customFormat="1" ht="60.75" customHeight="1" x14ac:dyDescent="0.3">
      <c r="A70" s="47"/>
      <c r="B70" s="47"/>
      <c r="C70" s="47"/>
      <c r="D70" s="48"/>
      <c r="E70" s="48"/>
      <c r="F70" s="48"/>
      <c r="G70" s="48"/>
      <c r="H70" s="48"/>
      <c r="I70" s="47"/>
      <c r="J70" s="47"/>
      <c r="K70" s="47"/>
      <c r="L70" s="47"/>
      <c r="M70" s="47"/>
      <c r="N70" s="47"/>
      <c r="O70" s="47"/>
      <c r="P70" s="47"/>
      <c r="Q70" s="47"/>
      <c r="R70" s="76" t="s">
        <v>56</v>
      </c>
      <c r="S70" s="12" t="s">
        <v>100</v>
      </c>
      <c r="T70" s="85">
        <v>672</v>
      </c>
      <c r="U70" s="85">
        <v>1021</v>
      </c>
      <c r="V70" s="85">
        <v>1021</v>
      </c>
      <c r="W70" s="85">
        <v>1021</v>
      </c>
      <c r="X70" s="85">
        <v>1021</v>
      </c>
      <c r="Y70" s="85">
        <v>1021</v>
      </c>
      <c r="Z70" s="80">
        <f>Y70+X70+W70+V70+U70+T70</f>
        <v>5777</v>
      </c>
      <c r="AA70" s="12">
        <v>2026</v>
      </c>
      <c r="AB70" s="10"/>
    </row>
    <row r="71" spans="1:28" s="9" customFormat="1" ht="79.5" customHeight="1" x14ac:dyDescent="0.3">
      <c r="A71" s="47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76" t="s">
        <v>57</v>
      </c>
      <c r="S71" s="12" t="s">
        <v>20</v>
      </c>
      <c r="T71" s="85">
        <v>100</v>
      </c>
      <c r="U71" s="85">
        <v>100</v>
      </c>
      <c r="V71" s="85">
        <v>100</v>
      </c>
      <c r="W71" s="85">
        <v>100</v>
      </c>
      <c r="X71" s="85">
        <v>100</v>
      </c>
      <c r="Y71" s="85">
        <v>100</v>
      </c>
      <c r="Z71" s="85">
        <v>100</v>
      </c>
      <c r="AA71" s="12">
        <v>2026</v>
      </c>
      <c r="AB71" s="10"/>
    </row>
    <row r="72" spans="1:28" s="9" customFormat="1" ht="78" customHeight="1" x14ac:dyDescent="0.3">
      <c r="A72" s="47" t="s">
        <v>14</v>
      </c>
      <c r="B72" s="47" t="s">
        <v>15</v>
      </c>
      <c r="C72" s="47" t="s">
        <v>15</v>
      </c>
      <c r="D72" s="48" t="s">
        <v>15</v>
      </c>
      <c r="E72" s="48" t="s">
        <v>14</v>
      </c>
      <c r="F72" s="48" t="s">
        <v>14</v>
      </c>
      <c r="G72" s="48" t="s">
        <v>21</v>
      </c>
      <c r="H72" s="48" t="s">
        <v>14</v>
      </c>
      <c r="I72" s="47" t="s">
        <v>16</v>
      </c>
      <c r="J72" s="47" t="s">
        <v>15</v>
      </c>
      <c r="K72" s="47" t="s">
        <v>14</v>
      </c>
      <c r="L72" s="47" t="s">
        <v>16</v>
      </c>
      <c r="M72" s="47" t="s">
        <v>129</v>
      </c>
      <c r="N72" s="47" t="s">
        <v>129</v>
      </c>
      <c r="O72" s="47" t="s">
        <v>129</v>
      </c>
      <c r="P72" s="47" t="s">
        <v>129</v>
      </c>
      <c r="Q72" s="47" t="s">
        <v>129</v>
      </c>
      <c r="R72" s="76" t="s">
        <v>102</v>
      </c>
      <c r="S72" s="12" t="s">
        <v>18</v>
      </c>
      <c r="T72" s="110">
        <v>100</v>
      </c>
      <c r="U72" s="110">
        <v>100</v>
      </c>
      <c r="V72" s="110">
        <v>100</v>
      </c>
      <c r="W72" s="110">
        <v>100</v>
      </c>
      <c r="X72" s="110">
        <v>100</v>
      </c>
      <c r="Y72" s="110">
        <v>100</v>
      </c>
      <c r="Z72" s="81">
        <f>Y72+X72+W72+V72+U72+T72</f>
        <v>600</v>
      </c>
      <c r="AA72" s="12">
        <v>2026</v>
      </c>
      <c r="AB72" s="10"/>
    </row>
    <row r="73" spans="1:28" s="9" customFormat="1" ht="58.5" customHeight="1" x14ac:dyDescent="0.3">
      <c r="A73" s="47"/>
      <c r="B73" s="47"/>
      <c r="C73" s="47"/>
      <c r="D73" s="48"/>
      <c r="E73" s="48"/>
      <c r="F73" s="48"/>
      <c r="G73" s="48"/>
      <c r="H73" s="48"/>
      <c r="I73" s="47"/>
      <c r="J73" s="47"/>
      <c r="K73" s="47"/>
      <c r="L73" s="47"/>
      <c r="M73" s="47"/>
      <c r="N73" s="47"/>
      <c r="O73" s="47"/>
      <c r="P73" s="47"/>
      <c r="Q73" s="47"/>
      <c r="R73" s="23" t="s">
        <v>104</v>
      </c>
      <c r="S73" s="12" t="s">
        <v>100</v>
      </c>
      <c r="T73" s="86">
        <v>10</v>
      </c>
      <c r="U73" s="86">
        <v>10</v>
      </c>
      <c r="V73" s="86">
        <v>10</v>
      </c>
      <c r="W73" s="86">
        <v>10</v>
      </c>
      <c r="X73" s="86">
        <v>10</v>
      </c>
      <c r="Y73" s="86">
        <v>10</v>
      </c>
      <c r="Z73" s="80">
        <f>Y73+X73+W73+V73+U73+T73</f>
        <v>60</v>
      </c>
      <c r="AA73" s="12">
        <v>2026</v>
      </c>
      <c r="AB73" s="20"/>
    </row>
    <row r="74" spans="1:28" s="9" customFormat="1" ht="60" customHeight="1" x14ac:dyDescent="0.3">
      <c r="A74" s="52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104" t="s">
        <v>105</v>
      </c>
      <c r="S74" s="12" t="s">
        <v>100</v>
      </c>
      <c r="T74" s="86">
        <v>10</v>
      </c>
      <c r="U74" s="86">
        <v>10</v>
      </c>
      <c r="V74" s="86">
        <v>10</v>
      </c>
      <c r="W74" s="86">
        <v>10</v>
      </c>
      <c r="X74" s="86">
        <v>10</v>
      </c>
      <c r="Y74" s="86">
        <v>10</v>
      </c>
      <c r="Z74" s="80">
        <f>Y74+X74+W74+V74+U74+T74</f>
        <v>60</v>
      </c>
      <c r="AA74" s="12">
        <v>2026</v>
      </c>
      <c r="AB74" s="20"/>
    </row>
    <row r="75" spans="1:28" s="9" customFormat="1" ht="59.25" customHeight="1" x14ac:dyDescent="0.3">
      <c r="A75" s="47" t="s">
        <v>14</v>
      </c>
      <c r="B75" s="47" t="s">
        <v>15</v>
      </c>
      <c r="C75" s="47" t="s">
        <v>14</v>
      </c>
      <c r="D75" s="48" t="s">
        <v>15</v>
      </c>
      <c r="E75" s="48" t="s">
        <v>14</v>
      </c>
      <c r="F75" s="48" t="s">
        <v>14</v>
      </c>
      <c r="G75" s="48" t="s">
        <v>21</v>
      </c>
      <c r="H75" s="48" t="s">
        <v>14</v>
      </c>
      <c r="I75" s="47" t="s">
        <v>16</v>
      </c>
      <c r="J75" s="47" t="s">
        <v>15</v>
      </c>
      <c r="K75" s="47" t="s">
        <v>14</v>
      </c>
      <c r="L75" s="47" t="s">
        <v>16</v>
      </c>
      <c r="M75" s="47" t="s">
        <v>129</v>
      </c>
      <c r="N75" s="47" t="s">
        <v>129</v>
      </c>
      <c r="O75" s="47" t="s">
        <v>129</v>
      </c>
      <c r="P75" s="47" t="s">
        <v>129</v>
      </c>
      <c r="Q75" s="47" t="s">
        <v>129</v>
      </c>
      <c r="R75" s="23" t="s">
        <v>138</v>
      </c>
      <c r="S75" s="12" t="s">
        <v>18</v>
      </c>
      <c r="T75" s="88">
        <v>550</v>
      </c>
      <c r="U75" s="88">
        <v>550</v>
      </c>
      <c r="V75" s="88">
        <v>550</v>
      </c>
      <c r="W75" s="88">
        <v>550</v>
      </c>
      <c r="X75" s="88">
        <v>550</v>
      </c>
      <c r="Y75" s="88">
        <v>550</v>
      </c>
      <c r="Z75" s="81">
        <f>Y75+X75+W75+V75+U75+T75</f>
        <v>3300</v>
      </c>
      <c r="AA75" s="12">
        <v>2026</v>
      </c>
      <c r="AB75" s="10"/>
    </row>
    <row r="76" spans="1:28" s="9" customFormat="1" ht="79.5" customHeight="1" x14ac:dyDescent="0.3">
      <c r="A76" s="47"/>
      <c r="B76" s="47"/>
      <c r="C76" s="47"/>
      <c r="D76" s="48"/>
      <c r="E76" s="48"/>
      <c r="F76" s="48"/>
      <c r="G76" s="48"/>
      <c r="H76" s="48"/>
      <c r="I76" s="47"/>
      <c r="J76" s="47"/>
      <c r="K76" s="47"/>
      <c r="L76" s="47"/>
      <c r="M76" s="47"/>
      <c r="N76" s="47"/>
      <c r="O76" s="47"/>
      <c r="P76" s="47"/>
      <c r="Q76" s="47"/>
      <c r="R76" s="23" t="s">
        <v>139</v>
      </c>
      <c r="S76" s="12" t="s">
        <v>100</v>
      </c>
      <c r="T76" s="86">
        <v>116</v>
      </c>
      <c r="U76" s="86">
        <v>108</v>
      </c>
      <c r="V76" s="86">
        <v>108</v>
      </c>
      <c r="W76" s="86">
        <v>108</v>
      </c>
      <c r="X76" s="86">
        <v>108</v>
      </c>
      <c r="Y76" s="86">
        <v>108</v>
      </c>
      <c r="Z76" s="80">
        <f>Y76+X76+W76+V76+U76+T76</f>
        <v>656</v>
      </c>
      <c r="AA76" s="12">
        <v>2026</v>
      </c>
      <c r="AB76" s="20"/>
    </row>
    <row r="77" spans="1:28" s="9" customFormat="1" ht="133.5" customHeight="1" x14ac:dyDescent="0.3">
      <c r="A77" s="47"/>
      <c r="B77" s="47"/>
      <c r="C77" s="47"/>
      <c r="D77" s="48"/>
      <c r="E77" s="48"/>
      <c r="F77" s="48"/>
      <c r="G77" s="48"/>
      <c r="H77" s="48"/>
      <c r="I77" s="47"/>
      <c r="J77" s="47"/>
      <c r="K77" s="47"/>
      <c r="L77" s="47"/>
      <c r="M77" s="47"/>
      <c r="N77" s="47"/>
      <c r="O77" s="47"/>
      <c r="P77" s="47"/>
      <c r="Q77" s="47"/>
      <c r="R77" s="23" t="s">
        <v>103</v>
      </c>
      <c r="S77" s="12" t="s">
        <v>24</v>
      </c>
      <c r="T77" s="85">
        <v>1</v>
      </c>
      <c r="U77" s="85">
        <v>1</v>
      </c>
      <c r="V77" s="85">
        <v>1</v>
      </c>
      <c r="W77" s="85">
        <v>1</v>
      </c>
      <c r="X77" s="85">
        <v>1</v>
      </c>
      <c r="Y77" s="85">
        <v>1</v>
      </c>
      <c r="Z77" s="85">
        <v>1</v>
      </c>
      <c r="AA77" s="12">
        <v>2026</v>
      </c>
      <c r="AB77" s="10"/>
    </row>
    <row r="78" spans="1:28" s="9" customFormat="1" ht="58.5" customHeight="1" x14ac:dyDescent="0.3">
      <c r="A78" s="47"/>
      <c r="B78" s="47"/>
      <c r="C78" s="47"/>
      <c r="D78" s="48"/>
      <c r="E78" s="48"/>
      <c r="F78" s="48"/>
      <c r="G78" s="48"/>
      <c r="H78" s="48"/>
      <c r="I78" s="47"/>
      <c r="J78" s="47"/>
      <c r="K78" s="47"/>
      <c r="L78" s="47"/>
      <c r="M78" s="47"/>
      <c r="N78" s="47"/>
      <c r="O78" s="47"/>
      <c r="P78" s="47"/>
      <c r="Q78" s="47"/>
      <c r="R78" s="23" t="s">
        <v>58</v>
      </c>
      <c r="S78" s="12" t="s">
        <v>25</v>
      </c>
      <c r="T78" s="86">
        <v>150</v>
      </c>
      <c r="U78" s="86">
        <v>250</v>
      </c>
      <c r="V78" s="86">
        <v>250</v>
      </c>
      <c r="W78" s="86">
        <v>250</v>
      </c>
      <c r="X78" s="86">
        <v>250</v>
      </c>
      <c r="Y78" s="86">
        <v>250</v>
      </c>
      <c r="Z78" s="80">
        <f>Y78+X78+W78+V78+U78+T78</f>
        <v>1400</v>
      </c>
      <c r="AA78" s="12">
        <v>2026</v>
      </c>
      <c r="AB78" s="20"/>
    </row>
    <row r="79" spans="1:28" s="9" customFormat="1" ht="59.25" customHeight="1" x14ac:dyDescent="0.3">
      <c r="A79" s="49" t="s">
        <v>14</v>
      </c>
      <c r="B79" s="49" t="s">
        <v>14</v>
      </c>
      <c r="C79" s="49" t="s">
        <v>14</v>
      </c>
      <c r="D79" s="50" t="s">
        <v>15</v>
      </c>
      <c r="E79" s="50" t="s">
        <v>14</v>
      </c>
      <c r="F79" s="50" t="s">
        <v>14</v>
      </c>
      <c r="G79" s="50" t="s">
        <v>21</v>
      </c>
      <c r="H79" s="50" t="s">
        <v>14</v>
      </c>
      <c r="I79" s="49" t="s">
        <v>16</v>
      </c>
      <c r="J79" s="49" t="s">
        <v>23</v>
      </c>
      <c r="K79" s="49" t="s">
        <v>14</v>
      </c>
      <c r="L79" s="49" t="s">
        <v>14</v>
      </c>
      <c r="M79" s="49" t="s">
        <v>14</v>
      </c>
      <c r="N79" s="49" t="s">
        <v>14</v>
      </c>
      <c r="O79" s="49" t="s">
        <v>14</v>
      </c>
      <c r="P79" s="49" t="s">
        <v>14</v>
      </c>
      <c r="Q79" s="49" t="s">
        <v>14</v>
      </c>
      <c r="R79" s="17" t="s">
        <v>26</v>
      </c>
      <c r="S79" s="18" t="s">
        <v>18</v>
      </c>
      <c r="T79" s="19">
        <f t="shared" ref="T79:Y79" si="8">T80+T95</f>
        <v>364.1</v>
      </c>
      <c r="U79" s="19">
        <f t="shared" si="8"/>
        <v>519.1</v>
      </c>
      <c r="V79" s="19">
        <f t="shared" si="8"/>
        <v>519.1</v>
      </c>
      <c r="W79" s="19">
        <f t="shared" si="8"/>
        <v>519.1</v>
      </c>
      <c r="X79" s="19">
        <f t="shared" si="8"/>
        <v>1874.1</v>
      </c>
      <c r="Y79" s="19">
        <f t="shared" si="8"/>
        <v>1874.1</v>
      </c>
      <c r="Z79" s="19">
        <f>Y79+X79+W79+V79+U79+T79</f>
        <v>5669.6000000000013</v>
      </c>
      <c r="AA79" s="18">
        <v>2026</v>
      </c>
      <c r="AB79" s="10"/>
    </row>
    <row r="80" spans="1:28" s="9" customFormat="1" ht="79.5" customHeight="1" x14ac:dyDescent="0.3">
      <c r="A80" s="49" t="s">
        <v>14</v>
      </c>
      <c r="B80" s="49" t="s">
        <v>14</v>
      </c>
      <c r="C80" s="49" t="s">
        <v>14</v>
      </c>
      <c r="D80" s="50" t="s">
        <v>15</v>
      </c>
      <c r="E80" s="50" t="s">
        <v>14</v>
      </c>
      <c r="F80" s="50" t="s">
        <v>14</v>
      </c>
      <c r="G80" s="50" t="s">
        <v>21</v>
      </c>
      <c r="H80" s="50" t="s">
        <v>14</v>
      </c>
      <c r="I80" s="49" t="s">
        <v>16</v>
      </c>
      <c r="J80" s="49" t="s">
        <v>23</v>
      </c>
      <c r="K80" s="49" t="s">
        <v>14</v>
      </c>
      <c r="L80" s="49" t="s">
        <v>15</v>
      </c>
      <c r="M80" s="49" t="s">
        <v>14</v>
      </c>
      <c r="N80" s="49" t="s">
        <v>14</v>
      </c>
      <c r="O80" s="49" t="s">
        <v>14</v>
      </c>
      <c r="P80" s="49" t="s">
        <v>14</v>
      </c>
      <c r="Q80" s="49" t="s">
        <v>14</v>
      </c>
      <c r="R80" s="77" t="s">
        <v>94</v>
      </c>
      <c r="S80" s="78" t="s">
        <v>18</v>
      </c>
      <c r="T80" s="79">
        <f t="shared" ref="T80" si="9">T84+T88+T91</f>
        <v>162.1</v>
      </c>
      <c r="U80" s="79">
        <f>U82+U88+U91</f>
        <v>252.1</v>
      </c>
      <c r="V80" s="79">
        <f t="shared" ref="V80:Y80" si="10">V82+V88+V91</f>
        <v>162.1</v>
      </c>
      <c r="W80" s="79">
        <f t="shared" si="10"/>
        <v>162.1</v>
      </c>
      <c r="X80" s="79">
        <f t="shared" si="10"/>
        <v>1212.0999999999999</v>
      </c>
      <c r="Y80" s="79">
        <f t="shared" si="10"/>
        <v>1212.0999999999999</v>
      </c>
      <c r="Z80" s="79">
        <f>Y80+X80+W80+V80+U80+T80</f>
        <v>3162.5999999999995</v>
      </c>
      <c r="AA80" s="78">
        <v>2026</v>
      </c>
      <c r="AB80" s="10"/>
    </row>
    <row r="81" spans="1:28" s="9" customFormat="1" ht="78.75" customHeight="1" x14ac:dyDescent="0.3">
      <c r="A81" s="47"/>
      <c r="B81" s="47"/>
      <c r="C81" s="47"/>
      <c r="D81" s="48"/>
      <c r="E81" s="48"/>
      <c r="F81" s="48"/>
      <c r="G81" s="48"/>
      <c r="H81" s="48"/>
      <c r="I81" s="47"/>
      <c r="J81" s="47"/>
      <c r="K81" s="47"/>
      <c r="L81" s="47"/>
      <c r="M81" s="47"/>
      <c r="N81" s="47"/>
      <c r="O81" s="47"/>
      <c r="P81" s="47"/>
      <c r="Q81" s="47"/>
      <c r="R81" s="76" t="s">
        <v>107</v>
      </c>
      <c r="S81" s="12" t="s">
        <v>20</v>
      </c>
      <c r="T81" s="115">
        <v>41.6</v>
      </c>
      <c r="U81" s="115">
        <v>41.6</v>
      </c>
      <c r="V81" s="115">
        <v>41.6</v>
      </c>
      <c r="W81" s="115">
        <v>41.6</v>
      </c>
      <c r="X81" s="115">
        <v>43.4</v>
      </c>
      <c r="Y81" s="65">
        <v>45.2</v>
      </c>
      <c r="Z81" s="65">
        <v>45.2</v>
      </c>
      <c r="AA81" s="12">
        <v>2026</v>
      </c>
      <c r="AB81" s="10"/>
    </row>
    <row r="82" spans="1:28" s="9" customFormat="1" ht="60" customHeight="1" x14ac:dyDescent="0.3">
      <c r="A82" s="47" t="s">
        <v>14</v>
      </c>
      <c r="B82" s="47" t="s">
        <v>14</v>
      </c>
      <c r="C82" s="47" t="s">
        <v>14</v>
      </c>
      <c r="D82" s="48" t="s">
        <v>15</v>
      </c>
      <c r="E82" s="48" t="s">
        <v>14</v>
      </c>
      <c r="F82" s="48" t="s">
        <v>14</v>
      </c>
      <c r="G82" s="48" t="s">
        <v>21</v>
      </c>
      <c r="H82" s="48" t="s">
        <v>14</v>
      </c>
      <c r="I82" s="47" t="s">
        <v>16</v>
      </c>
      <c r="J82" s="47" t="s">
        <v>23</v>
      </c>
      <c r="K82" s="47" t="s">
        <v>14</v>
      </c>
      <c r="L82" s="47" t="s">
        <v>15</v>
      </c>
      <c r="M82" s="47" t="s">
        <v>129</v>
      </c>
      <c r="N82" s="47" t="s">
        <v>129</v>
      </c>
      <c r="O82" s="47" t="s">
        <v>129</v>
      </c>
      <c r="P82" s="47" t="s">
        <v>129</v>
      </c>
      <c r="Q82" s="47" t="s">
        <v>129</v>
      </c>
      <c r="R82" s="23" t="s">
        <v>59</v>
      </c>
      <c r="S82" s="12" t="s">
        <v>18</v>
      </c>
      <c r="T82" s="64">
        <v>162.1</v>
      </c>
      <c r="U82" s="64">
        <f>U84+U86</f>
        <v>252.1</v>
      </c>
      <c r="V82" s="64">
        <f t="shared" ref="V82:Y82" si="11">V84+V86</f>
        <v>162.1</v>
      </c>
      <c r="W82" s="64">
        <f t="shared" si="11"/>
        <v>162.1</v>
      </c>
      <c r="X82" s="64">
        <f t="shared" si="11"/>
        <v>162.1</v>
      </c>
      <c r="Y82" s="64">
        <f t="shared" si="11"/>
        <v>162.1</v>
      </c>
      <c r="Z82" s="81">
        <f t="shared" ref="Z82:Z83" si="12">Y82+X82+W82+V82+U82+T82</f>
        <v>1062.5999999999999</v>
      </c>
      <c r="AA82" s="12">
        <v>2026</v>
      </c>
      <c r="AB82" s="10"/>
    </row>
    <row r="83" spans="1:28" s="9" customFormat="1" ht="41.25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60</v>
      </c>
      <c r="S83" s="12" t="s">
        <v>101</v>
      </c>
      <c r="T83" s="11">
        <f>T85+T87</f>
        <v>3</v>
      </c>
      <c r="U83" s="12">
        <f>U85+U87</f>
        <v>5</v>
      </c>
      <c r="V83" s="12">
        <f t="shared" ref="V83:Y83" si="13">V85+V87</f>
        <v>3</v>
      </c>
      <c r="W83" s="12">
        <f t="shared" si="13"/>
        <v>3</v>
      </c>
      <c r="X83" s="12">
        <f t="shared" si="13"/>
        <v>3</v>
      </c>
      <c r="Y83" s="12">
        <f t="shared" si="13"/>
        <v>3</v>
      </c>
      <c r="Z83" s="80">
        <f t="shared" si="12"/>
        <v>20</v>
      </c>
      <c r="AA83" s="12">
        <v>2026</v>
      </c>
      <c r="AB83" s="10"/>
    </row>
    <row r="84" spans="1:28" s="9" customFormat="1" ht="57.75" customHeight="1" x14ac:dyDescent="0.3">
      <c r="A84" s="47" t="s">
        <v>14</v>
      </c>
      <c r="B84" s="47" t="s">
        <v>16</v>
      </c>
      <c r="C84" s="47" t="s">
        <v>21</v>
      </c>
      <c r="D84" s="48" t="s">
        <v>15</v>
      </c>
      <c r="E84" s="48" t="s">
        <v>14</v>
      </c>
      <c r="F84" s="48" t="s">
        <v>14</v>
      </c>
      <c r="G84" s="48" t="s">
        <v>21</v>
      </c>
      <c r="H84" s="48" t="s">
        <v>14</v>
      </c>
      <c r="I84" s="47" t="s">
        <v>16</v>
      </c>
      <c r="J84" s="47" t="s">
        <v>23</v>
      </c>
      <c r="K84" s="47" t="s">
        <v>14</v>
      </c>
      <c r="L84" s="47" t="s">
        <v>15</v>
      </c>
      <c r="M84" s="47" t="s">
        <v>129</v>
      </c>
      <c r="N84" s="47" t="s">
        <v>129</v>
      </c>
      <c r="O84" s="47" t="s">
        <v>129</v>
      </c>
      <c r="P84" s="47" t="s">
        <v>129</v>
      </c>
      <c r="Q84" s="47" t="s">
        <v>129</v>
      </c>
      <c r="R84" s="23" t="s">
        <v>59</v>
      </c>
      <c r="S84" s="12" t="s">
        <v>18</v>
      </c>
      <c r="T84" s="64">
        <v>162.1</v>
      </c>
      <c r="U84" s="64">
        <v>162.1</v>
      </c>
      <c r="V84" s="64">
        <v>162.1</v>
      </c>
      <c r="W84" s="64">
        <v>162.1</v>
      </c>
      <c r="X84" s="64">
        <v>162.1</v>
      </c>
      <c r="Y84" s="64">
        <v>162.1</v>
      </c>
      <c r="Z84" s="81">
        <f t="shared" ref="Z84:Z92" si="14">Y84+X84+W84+V84+U84+T84</f>
        <v>972.6</v>
      </c>
      <c r="AA84" s="12">
        <v>2026</v>
      </c>
      <c r="AB84" s="10"/>
    </row>
    <row r="85" spans="1:28" s="9" customFormat="1" ht="78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133</v>
      </c>
      <c r="S85" s="12" t="s">
        <v>101</v>
      </c>
      <c r="T85" s="11">
        <v>3</v>
      </c>
      <c r="U85" s="12">
        <v>4</v>
      </c>
      <c r="V85" s="12">
        <v>3</v>
      </c>
      <c r="W85" s="12">
        <v>3</v>
      </c>
      <c r="X85" s="12">
        <v>3</v>
      </c>
      <c r="Y85" s="12">
        <v>3</v>
      </c>
      <c r="Z85" s="80">
        <f t="shared" si="14"/>
        <v>19</v>
      </c>
      <c r="AA85" s="12">
        <v>2026</v>
      </c>
      <c r="AB85" s="10"/>
    </row>
    <row r="86" spans="1:28" s="9" customFormat="1" ht="58.5" customHeight="1" x14ac:dyDescent="0.3">
      <c r="A86" s="47" t="s">
        <v>14</v>
      </c>
      <c r="B86" s="47" t="s">
        <v>14</v>
      </c>
      <c r="C86" s="47" t="s">
        <v>132</v>
      </c>
      <c r="D86" s="48" t="s">
        <v>15</v>
      </c>
      <c r="E86" s="48" t="s">
        <v>14</v>
      </c>
      <c r="F86" s="48" t="s">
        <v>14</v>
      </c>
      <c r="G86" s="48" t="s">
        <v>21</v>
      </c>
      <c r="H86" s="48" t="s">
        <v>14</v>
      </c>
      <c r="I86" s="47" t="s">
        <v>16</v>
      </c>
      <c r="J86" s="47" t="s">
        <v>23</v>
      </c>
      <c r="K86" s="47" t="s">
        <v>14</v>
      </c>
      <c r="L86" s="47" t="s">
        <v>15</v>
      </c>
      <c r="M86" s="47" t="s">
        <v>129</v>
      </c>
      <c r="N86" s="47" t="s">
        <v>129</v>
      </c>
      <c r="O86" s="47" t="s">
        <v>129</v>
      </c>
      <c r="P86" s="47" t="s">
        <v>129</v>
      </c>
      <c r="Q86" s="47" t="s">
        <v>129</v>
      </c>
      <c r="R86" s="23" t="s">
        <v>59</v>
      </c>
      <c r="S86" s="12" t="s">
        <v>18</v>
      </c>
      <c r="T86" s="64"/>
      <c r="U86" s="64">
        <v>90</v>
      </c>
      <c r="V86" s="64"/>
      <c r="W86" s="64"/>
      <c r="X86" s="64"/>
      <c r="Y86" s="64"/>
      <c r="Z86" s="81">
        <f t="shared" si="14"/>
        <v>90</v>
      </c>
      <c r="AA86" s="12">
        <v>2022</v>
      </c>
      <c r="AB86" s="10"/>
    </row>
    <row r="87" spans="1:28" s="9" customFormat="1" ht="58.5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134</v>
      </c>
      <c r="S87" s="12" t="s">
        <v>101</v>
      </c>
      <c r="T87" s="11"/>
      <c r="U87" s="12">
        <v>1</v>
      </c>
      <c r="V87" s="12"/>
      <c r="W87" s="12"/>
      <c r="X87" s="12"/>
      <c r="Y87" s="12"/>
      <c r="Z87" s="80">
        <f t="shared" si="14"/>
        <v>1</v>
      </c>
      <c r="AA87" s="12">
        <v>2022</v>
      </c>
      <c r="AB87" s="10"/>
    </row>
    <row r="88" spans="1:28" s="9" customFormat="1" ht="99" customHeight="1" x14ac:dyDescent="0.3">
      <c r="A88" s="47" t="s">
        <v>14</v>
      </c>
      <c r="B88" s="47" t="s">
        <v>15</v>
      </c>
      <c r="C88" s="47" t="s">
        <v>15</v>
      </c>
      <c r="D88" s="48" t="s">
        <v>15</v>
      </c>
      <c r="E88" s="48" t="s">
        <v>14</v>
      </c>
      <c r="F88" s="48" t="s">
        <v>14</v>
      </c>
      <c r="G88" s="48" t="s">
        <v>21</v>
      </c>
      <c r="H88" s="48" t="s">
        <v>14</v>
      </c>
      <c r="I88" s="47" t="s">
        <v>16</v>
      </c>
      <c r="J88" s="47" t="s">
        <v>23</v>
      </c>
      <c r="K88" s="47" t="s">
        <v>14</v>
      </c>
      <c r="L88" s="47" t="s">
        <v>15</v>
      </c>
      <c r="M88" s="47" t="s">
        <v>129</v>
      </c>
      <c r="N88" s="47" t="s">
        <v>129</v>
      </c>
      <c r="O88" s="47" t="s">
        <v>129</v>
      </c>
      <c r="P88" s="47" t="s">
        <v>129</v>
      </c>
      <c r="Q88" s="47" t="s">
        <v>129</v>
      </c>
      <c r="R88" s="76" t="s">
        <v>85</v>
      </c>
      <c r="S88" s="12" t="s">
        <v>18</v>
      </c>
      <c r="T88" s="64"/>
      <c r="U88" s="65"/>
      <c r="V88" s="65"/>
      <c r="W88" s="65"/>
      <c r="X88" s="65">
        <v>550</v>
      </c>
      <c r="Y88" s="65">
        <v>550</v>
      </c>
      <c r="Z88" s="81">
        <f t="shared" si="14"/>
        <v>1100</v>
      </c>
      <c r="AA88" s="12">
        <v>2026</v>
      </c>
      <c r="AB88" s="10"/>
    </row>
    <row r="89" spans="1:28" s="9" customFormat="1" ht="59.25" customHeight="1" x14ac:dyDescent="0.3">
      <c r="A89" s="47"/>
      <c r="B89" s="47"/>
      <c r="C89" s="47"/>
      <c r="D89" s="48"/>
      <c r="E89" s="48"/>
      <c r="F89" s="48"/>
      <c r="G89" s="48"/>
      <c r="H89" s="48"/>
      <c r="I89" s="47"/>
      <c r="J89" s="47"/>
      <c r="K89" s="47"/>
      <c r="L89" s="47"/>
      <c r="M89" s="47"/>
      <c r="N89" s="47"/>
      <c r="O89" s="47"/>
      <c r="P89" s="47"/>
      <c r="Q89" s="47"/>
      <c r="R89" s="23" t="s">
        <v>61</v>
      </c>
      <c r="S89" s="12" t="s">
        <v>101</v>
      </c>
      <c r="T89" s="11"/>
      <c r="U89" s="12"/>
      <c r="V89" s="12"/>
      <c r="W89" s="12"/>
      <c r="X89" s="12">
        <v>1</v>
      </c>
      <c r="Y89" s="12">
        <v>1</v>
      </c>
      <c r="Z89" s="80">
        <f t="shared" si="14"/>
        <v>2</v>
      </c>
      <c r="AA89" s="12">
        <v>2026</v>
      </c>
      <c r="AB89" s="10"/>
    </row>
    <row r="90" spans="1:28" s="9" customFormat="1" ht="41.25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23" t="s">
        <v>62</v>
      </c>
      <c r="S90" s="12" t="s">
        <v>101</v>
      </c>
      <c r="T90" s="11"/>
      <c r="U90" s="12"/>
      <c r="V90" s="12"/>
      <c r="W90" s="12"/>
      <c r="X90" s="12">
        <v>1</v>
      </c>
      <c r="Y90" s="12">
        <v>1</v>
      </c>
      <c r="Z90" s="80">
        <f>Y90+X90+W90+V90+U90+T90</f>
        <v>2</v>
      </c>
      <c r="AA90" s="12">
        <v>2026</v>
      </c>
      <c r="AB90" s="10"/>
    </row>
    <row r="91" spans="1:28" s="9" customFormat="1" ht="98.25" customHeight="1" x14ac:dyDescent="0.3">
      <c r="A91" s="47" t="s">
        <v>14</v>
      </c>
      <c r="B91" s="47" t="s">
        <v>15</v>
      </c>
      <c r="C91" s="47" t="s">
        <v>14</v>
      </c>
      <c r="D91" s="48" t="s">
        <v>15</v>
      </c>
      <c r="E91" s="48" t="s">
        <v>14</v>
      </c>
      <c r="F91" s="48" t="s">
        <v>14</v>
      </c>
      <c r="G91" s="48" t="s">
        <v>21</v>
      </c>
      <c r="H91" s="48" t="s">
        <v>14</v>
      </c>
      <c r="I91" s="47" t="s">
        <v>16</v>
      </c>
      <c r="J91" s="47" t="s">
        <v>23</v>
      </c>
      <c r="K91" s="47" t="s">
        <v>14</v>
      </c>
      <c r="L91" s="47" t="s">
        <v>15</v>
      </c>
      <c r="M91" s="47" t="s">
        <v>129</v>
      </c>
      <c r="N91" s="47" t="s">
        <v>129</v>
      </c>
      <c r="O91" s="47" t="s">
        <v>129</v>
      </c>
      <c r="P91" s="47" t="s">
        <v>129</v>
      </c>
      <c r="Q91" s="47" t="s">
        <v>129</v>
      </c>
      <c r="R91" s="23" t="s">
        <v>63</v>
      </c>
      <c r="S91" s="12" t="s">
        <v>18</v>
      </c>
      <c r="T91" s="81"/>
      <c r="U91" s="81"/>
      <c r="V91" s="81"/>
      <c r="W91" s="81"/>
      <c r="X91" s="81">
        <v>500</v>
      </c>
      <c r="Y91" s="81">
        <v>500</v>
      </c>
      <c r="Z91" s="81">
        <f t="shared" si="14"/>
        <v>1000</v>
      </c>
      <c r="AA91" s="12">
        <v>2026</v>
      </c>
      <c r="AB91" s="10"/>
    </row>
    <row r="92" spans="1:28" s="9" customFormat="1" ht="39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47"/>
      <c r="M92" s="47"/>
      <c r="N92" s="47"/>
      <c r="O92" s="47"/>
      <c r="P92" s="47"/>
      <c r="Q92" s="47"/>
      <c r="R92" s="23" t="s">
        <v>86</v>
      </c>
      <c r="S92" s="12" t="s">
        <v>101</v>
      </c>
      <c r="T92" s="12"/>
      <c r="U92" s="12"/>
      <c r="V92" s="12"/>
      <c r="W92" s="12"/>
      <c r="X92" s="12">
        <v>1</v>
      </c>
      <c r="Y92" s="12">
        <v>1</v>
      </c>
      <c r="Z92" s="84">
        <f t="shared" si="14"/>
        <v>2</v>
      </c>
      <c r="AA92" s="12">
        <v>2026</v>
      </c>
      <c r="AB92" s="10"/>
    </row>
    <row r="93" spans="1:28" s="9" customFormat="1" ht="78.75" customHeight="1" x14ac:dyDescent="0.3">
      <c r="A93" s="47"/>
      <c r="B93" s="47"/>
      <c r="C93" s="47"/>
      <c r="D93" s="48"/>
      <c r="E93" s="48"/>
      <c r="F93" s="48"/>
      <c r="G93" s="48"/>
      <c r="H93" s="48"/>
      <c r="I93" s="47"/>
      <c r="J93" s="47"/>
      <c r="K93" s="47"/>
      <c r="L93" s="47"/>
      <c r="M93" s="47"/>
      <c r="N93" s="47"/>
      <c r="O93" s="47"/>
      <c r="P93" s="47"/>
      <c r="Q93" s="47"/>
      <c r="R93" s="76" t="s">
        <v>64</v>
      </c>
      <c r="S93" s="12" t="s">
        <v>27</v>
      </c>
      <c r="T93" s="85">
        <v>1</v>
      </c>
      <c r="U93" s="85">
        <v>1</v>
      </c>
      <c r="V93" s="85">
        <v>1</v>
      </c>
      <c r="W93" s="85">
        <v>1</v>
      </c>
      <c r="X93" s="85">
        <v>1</v>
      </c>
      <c r="Y93" s="85">
        <v>1</v>
      </c>
      <c r="Z93" s="85">
        <v>1</v>
      </c>
      <c r="AA93" s="12">
        <v>2026</v>
      </c>
      <c r="AB93" s="10"/>
    </row>
    <row r="94" spans="1:28" s="9" customFormat="1" ht="38.2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65</v>
      </c>
      <c r="S94" s="12" t="s">
        <v>22</v>
      </c>
      <c r="T94" s="12">
        <v>4</v>
      </c>
      <c r="U94" s="12">
        <v>4</v>
      </c>
      <c r="V94" s="12">
        <v>4</v>
      </c>
      <c r="W94" s="12">
        <v>4</v>
      </c>
      <c r="X94" s="12">
        <v>4</v>
      </c>
      <c r="Y94" s="12">
        <v>4</v>
      </c>
      <c r="Z94" s="80">
        <f>Y94+X94+W94+V94+U94+T94</f>
        <v>24</v>
      </c>
      <c r="AA94" s="12">
        <v>2026</v>
      </c>
      <c r="AB94" s="10"/>
    </row>
    <row r="95" spans="1:28" s="9" customFormat="1" ht="41.25" customHeight="1" x14ac:dyDescent="0.3">
      <c r="A95" s="49" t="s">
        <v>14</v>
      </c>
      <c r="B95" s="49" t="s">
        <v>14</v>
      </c>
      <c r="C95" s="49" t="s">
        <v>14</v>
      </c>
      <c r="D95" s="50" t="s">
        <v>15</v>
      </c>
      <c r="E95" s="50" t="s">
        <v>14</v>
      </c>
      <c r="F95" s="50" t="s">
        <v>14</v>
      </c>
      <c r="G95" s="50" t="s">
        <v>21</v>
      </c>
      <c r="H95" s="50" t="s">
        <v>14</v>
      </c>
      <c r="I95" s="49" t="s">
        <v>16</v>
      </c>
      <c r="J95" s="49" t="s">
        <v>23</v>
      </c>
      <c r="K95" s="49" t="s">
        <v>14</v>
      </c>
      <c r="L95" s="49" t="s">
        <v>23</v>
      </c>
      <c r="M95" s="49" t="s">
        <v>14</v>
      </c>
      <c r="N95" s="49" t="s">
        <v>14</v>
      </c>
      <c r="O95" s="49" t="s">
        <v>14</v>
      </c>
      <c r="P95" s="49" t="s">
        <v>14</v>
      </c>
      <c r="Q95" s="49" t="s">
        <v>14</v>
      </c>
      <c r="R95" s="77" t="s">
        <v>66</v>
      </c>
      <c r="S95" s="78" t="s">
        <v>18</v>
      </c>
      <c r="T95" s="79">
        <f>T98+T100+T106+T109</f>
        <v>202</v>
      </c>
      <c r="U95" s="79">
        <f>U98+U100+U106+U109</f>
        <v>267</v>
      </c>
      <c r="V95" s="79">
        <f>V98+V100+V102+V106+V109</f>
        <v>357</v>
      </c>
      <c r="W95" s="79">
        <f t="shared" ref="W95:X95" si="15">W98+W100+W102+W106+W109</f>
        <v>357</v>
      </c>
      <c r="X95" s="79">
        <f t="shared" si="15"/>
        <v>662</v>
      </c>
      <c r="Y95" s="79">
        <f t="shared" ref="Y95" si="16">Y98+Y100+Y102+Y106+Y109</f>
        <v>662</v>
      </c>
      <c r="Z95" s="79">
        <f t="shared" ref="Z95" si="17">Y95+X95+W95+V95+U95+T95</f>
        <v>2507</v>
      </c>
      <c r="AA95" s="78">
        <v>2026</v>
      </c>
      <c r="AB95" s="10"/>
    </row>
    <row r="96" spans="1:28" s="9" customFormat="1" ht="61.5" customHeight="1" x14ac:dyDescent="0.3">
      <c r="A96" s="47"/>
      <c r="B96" s="47"/>
      <c r="C96" s="47"/>
      <c r="D96" s="48"/>
      <c r="E96" s="48"/>
      <c r="F96" s="48"/>
      <c r="G96" s="48"/>
      <c r="H96" s="48"/>
      <c r="I96" s="47"/>
      <c r="J96" s="47"/>
      <c r="K96" s="47"/>
      <c r="L96" s="47"/>
      <c r="M96" s="47"/>
      <c r="N96" s="47"/>
      <c r="O96" s="47"/>
      <c r="P96" s="47"/>
      <c r="Q96" s="47"/>
      <c r="R96" s="23" t="s">
        <v>108</v>
      </c>
      <c r="S96" s="12" t="s">
        <v>100</v>
      </c>
      <c r="T96" s="12">
        <v>49.2</v>
      </c>
      <c r="U96" s="12">
        <v>50.7</v>
      </c>
      <c r="V96" s="12">
        <v>51.8</v>
      </c>
      <c r="W96" s="12">
        <v>51.8</v>
      </c>
      <c r="X96" s="12">
        <v>54.3</v>
      </c>
      <c r="Y96" s="65">
        <v>55</v>
      </c>
      <c r="Z96" s="65">
        <v>55</v>
      </c>
      <c r="AA96" s="12">
        <v>2026</v>
      </c>
      <c r="AB96" s="10"/>
    </row>
    <row r="97" spans="1:29" s="9" customFormat="1" ht="59.2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47"/>
      <c r="M97" s="47"/>
      <c r="N97" s="47"/>
      <c r="O97" s="47"/>
      <c r="P97" s="47"/>
      <c r="Q97" s="47"/>
      <c r="R97" s="76" t="s">
        <v>67</v>
      </c>
      <c r="S97" s="12" t="s">
        <v>22</v>
      </c>
      <c r="T97" s="11">
        <v>12</v>
      </c>
      <c r="U97" s="12">
        <v>14</v>
      </c>
      <c r="V97" s="12">
        <v>14</v>
      </c>
      <c r="W97" s="12">
        <v>14</v>
      </c>
      <c r="X97" s="12">
        <v>14</v>
      </c>
      <c r="Y97" s="12">
        <v>14</v>
      </c>
      <c r="Z97" s="80">
        <v>14</v>
      </c>
      <c r="AA97" s="12">
        <v>2026</v>
      </c>
      <c r="AB97" s="20"/>
    </row>
    <row r="98" spans="1:29" s="9" customFormat="1" ht="59.25" customHeight="1" x14ac:dyDescent="0.3">
      <c r="A98" s="47" t="s">
        <v>14</v>
      </c>
      <c r="B98" s="47" t="s">
        <v>14</v>
      </c>
      <c r="C98" s="47" t="s">
        <v>23</v>
      </c>
      <c r="D98" s="48" t="s">
        <v>15</v>
      </c>
      <c r="E98" s="48" t="s">
        <v>14</v>
      </c>
      <c r="F98" s="48" t="s">
        <v>14</v>
      </c>
      <c r="G98" s="48" t="s">
        <v>21</v>
      </c>
      <c r="H98" s="48" t="s">
        <v>14</v>
      </c>
      <c r="I98" s="47" t="s">
        <v>16</v>
      </c>
      <c r="J98" s="47" t="s">
        <v>23</v>
      </c>
      <c r="K98" s="47" t="s">
        <v>14</v>
      </c>
      <c r="L98" s="53" t="s">
        <v>23</v>
      </c>
      <c r="M98" s="47" t="s">
        <v>129</v>
      </c>
      <c r="N98" s="47" t="s">
        <v>129</v>
      </c>
      <c r="O98" s="47" t="s">
        <v>129</v>
      </c>
      <c r="P98" s="47" t="s">
        <v>129</v>
      </c>
      <c r="Q98" s="47" t="s">
        <v>129</v>
      </c>
      <c r="R98" s="23" t="s">
        <v>68</v>
      </c>
      <c r="S98" s="12" t="s">
        <v>18</v>
      </c>
      <c r="T98" s="65">
        <v>87</v>
      </c>
      <c r="U98" s="65">
        <v>87</v>
      </c>
      <c r="V98" s="65">
        <v>87</v>
      </c>
      <c r="W98" s="65">
        <v>87</v>
      </c>
      <c r="X98" s="65">
        <v>87</v>
      </c>
      <c r="Y98" s="65">
        <v>87</v>
      </c>
      <c r="Z98" s="81">
        <f t="shared" ref="Z98:Z109" si="18">Y98+X98+W98+V98+U98+T98</f>
        <v>522</v>
      </c>
      <c r="AA98" s="12">
        <v>2026</v>
      </c>
      <c r="AB98" s="10"/>
    </row>
    <row r="99" spans="1:29" s="9" customFormat="1" ht="59.25" customHeight="1" x14ac:dyDescent="0.3">
      <c r="A99" s="47"/>
      <c r="B99" s="47"/>
      <c r="C99" s="47"/>
      <c r="D99" s="48"/>
      <c r="E99" s="48"/>
      <c r="F99" s="48"/>
      <c r="G99" s="48"/>
      <c r="H99" s="48"/>
      <c r="I99" s="47"/>
      <c r="J99" s="47"/>
      <c r="K99" s="47"/>
      <c r="L99" s="53"/>
      <c r="M99" s="47"/>
      <c r="N99" s="47"/>
      <c r="O99" s="47"/>
      <c r="P99" s="47"/>
      <c r="Q99" s="47"/>
      <c r="R99" s="23" t="s">
        <v>69</v>
      </c>
      <c r="S99" s="12" t="s">
        <v>28</v>
      </c>
      <c r="T99" s="12">
        <v>30</v>
      </c>
      <c r="U99" s="12">
        <v>28</v>
      </c>
      <c r="V99" s="12">
        <v>30</v>
      </c>
      <c r="W99" s="12">
        <v>30</v>
      </c>
      <c r="X99" s="12">
        <v>30</v>
      </c>
      <c r="Y99" s="12">
        <v>30</v>
      </c>
      <c r="Z99" s="80">
        <f t="shared" si="18"/>
        <v>178</v>
      </c>
      <c r="AA99" s="12">
        <v>2026</v>
      </c>
      <c r="AB99" s="10"/>
    </row>
    <row r="100" spans="1:29" s="9" customFormat="1" ht="57.75" customHeight="1" x14ac:dyDescent="0.3">
      <c r="A100" s="47" t="s">
        <v>14</v>
      </c>
      <c r="B100" s="47" t="s">
        <v>14</v>
      </c>
      <c r="C100" s="47" t="s">
        <v>23</v>
      </c>
      <c r="D100" s="48" t="s">
        <v>15</v>
      </c>
      <c r="E100" s="48" t="s">
        <v>14</v>
      </c>
      <c r="F100" s="48" t="s">
        <v>14</v>
      </c>
      <c r="G100" s="48" t="s">
        <v>21</v>
      </c>
      <c r="H100" s="48" t="s">
        <v>14</v>
      </c>
      <c r="I100" s="47" t="s">
        <v>16</v>
      </c>
      <c r="J100" s="47" t="s">
        <v>23</v>
      </c>
      <c r="K100" s="47" t="s">
        <v>14</v>
      </c>
      <c r="L100" s="53" t="s">
        <v>23</v>
      </c>
      <c r="M100" s="47" t="s">
        <v>129</v>
      </c>
      <c r="N100" s="47" t="s">
        <v>129</v>
      </c>
      <c r="O100" s="47" t="s">
        <v>129</v>
      </c>
      <c r="P100" s="47" t="s">
        <v>129</v>
      </c>
      <c r="Q100" s="47" t="s">
        <v>129</v>
      </c>
      <c r="R100" s="23" t="s">
        <v>70</v>
      </c>
      <c r="S100" s="12" t="s">
        <v>18</v>
      </c>
      <c r="T100" s="65"/>
      <c r="U100" s="65">
        <v>65</v>
      </c>
      <c r="V100" s="65">
        <v>65</v>
      </c>
      <c r="W100" s="65">
        <v>65</v>
      </c>
      <c r="X100" s="65">
        <v>65</v>
      </c>
      <c r="Y100" s="65">
        <v>65</v>
      </c>
      <c r="Z100" s="81">
        <f t="shared" si="18"/>
        <v>325</v>
      </c>
      <c r="AA100" s="12">
        <v>2026</v>
      </c>
      <c r="AB100" s="10"/>
    </row>
    <row r="101" spans="1:29" s="9" customFormat="1" ht="36.75" customHeight="1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71</v>
      </c>
      <c r="S101" s="12" t="s">
        <v>100</v>
      </c>
      <c r="T101" s="12"/>
      <c r="U101" s="12">
        <v>105</v>
      </c>
      <c r="V101" s="12">
        <v>105</v>
      </c>
      <c r="W101" s="12">
        <v>105</v>
      </c>
      <c r="X101" s="12">
        <v>105</v>
      </c>
      <c r="Y101" s="12">
        <v>105</v>
      </c>
      <c r="Z101" s="80">
        <f t="shared" si="18"/>
        <v>525</v>
      </c>
      <c r="AA101" s="12">
        <v>2026</v>
      </c>
      <c r="AB101" s="10"/>
      <c r="AC101" s="7"/>
    </row>
    <row r="102" spans="1:29" s="9" customFormat="1" ht="116.25" customHeight="1" x14ac:dyDescent="0.3">
      <c r="A102" s="47" t="s">
        <v>14</v>
      </c>
      <c r="B102" s="47" t="s">
        <v>15</v>
      </c>
      <c r="C102" s="47" t="s">
        <v>14</v>
      </c>
      <c r="D102" s="48" t="s">
        <v>15</v>
      </c>
      <c r="E102" s="48" t="s">
        <v>14</v>
      </c>
      <c r="F102" s="48" t="s">
        <v>14</v>
      </c>
      <c r="G102" s="48" t="s">
        <v>21</v>
      </c>
      <c r="H102" s="48" t="s">
        <v>14</v>
      </c>
      <c r="I102" s="47" t="s">
        <v>16</v>
      </c>
      <c r="J102" s="47" t="s">
        <v>23</v>
      </c>
      <c r="K102" s="47" t="s">
        <v>14</v>
      </c>
      <c r="L102" s="47" t="s">
        <v>23</v>
      </c>
      <c r="M102" s="47" t="s">
        <v>129</v>
      </c>
      <c r="N102" s="47" t="s">
        <v>129</v>
      </c>
      <c r="O102" s="47" t="s">
        <v>129</v>
      </c>
      <c r="P102" s="47" t="s">
        <v>129</v>
      </c>
      <c r="Q102" s="47" t="s">
        <v>129</v>
      </c>
      <c r="R102" s="23" t="s">
        <v>114</v>
      </c>
      <c r="S102" s="12" t="s">
        <v>18</v>
      </c>
      <c r="T102" s="107"/>
      <c r="U102" s="81"/>
      <c r="V102" s="81">
        <v>90</v>
      </c>
      <c r="W102" s="81">
        <v>90</v>
      </c>
      <c r="X102" s="81">
        <v>400</v>
      </c>
      <c r="Y102" s="81">
        <v>400</v>
      </c>
      <c r="Z102" s="81">
        <f t="shared" si="18"/>
        <v>980</v>
      </c>
      <c r="AA102" s="12">
        <v>2026</v>
      </c>
      <c r="AB102" s="10"/>
    </row>
    <row r="103" spans="1:29" s="9" customFormat="1" ht="41.25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23" t="s">
        <v>72</v>
      </c>
      <c r="S103" s="12" t="s">
        <v>100</v>
      </c>
      <c r="T103" s="12"/>
      <c r="U103" s="12"/>
      <c r="V103" s="12">
        <v>15</v>
      </c>
      <c r="W103" s="12">
        <v>15</v>
      </c>
      <c r="X103" s="12">
        <v>15</v>
      </c>
      <c r="Y103" s="12">
        <v>15</v>
      </c>
      <c r="Z103" s="80">
        <f t="shared" si="18"/>
        <v>60</v>
      </c>
      <c r="AA103" s="12">
        <v>2026</v>
      </c>
      <c r="AB103" s="20"/>
    </row>
    <row r="104" spans="1:29" s="9" customFormat="1" ht="42.75" customHeight="1" x14ac:dyDescent="0.3">
      <c r="A104" s="47"/>
      <c r="B104" s="47"/>
      <c r="C104" s="47"/>
      <c r="D104" s="48"/>
      <c r="E104" s="48"/>
      <c r="F104" s="48"/>
      <c r="G104" s="48"/>
      <c r="H104" s="48"/>
      <c r="I104" s="47"/>
      <c r="J104" s="47"/>
      <c r="K104" s="47"/>
      <c r="L104" s="47"/>
      <c r="M104" s="47"/>
      <c r="N104" s="47"/>
      <c r="O104" s="47"/>
      <c r="P104" s="47"/>
      <c r="Q104" s="47"/>
      <c r="R104" s="23" t="s">
        <v>73</v>
      </c>
      <c r="S104" s="12" t="s">
        <v>100</v>
      </c>
      <c r="T104" s="12"/>
      <c r="U104" s="12"/>
      <c r="V104" s="12"/>
      <c r="W104" s="12"/>
      <c r="X104" s="12">
        <v>30</v>
      </c>
      <c r="Y104" s="12">
        <v>30</v>
      </c>
      <c r="Z104" s="80">
        <f t="shared" si="18"/>
        <v>60</v>
      </c>
      <c r="AA104" s="12">
        <v>2026</v>
      </c>
      <c r="AB104" s="20"/>
    </row>
    <row r="105" spans="1:29" s="9" customFormat="1" ht="39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74</v>
      </c>
      <c r="S105" s="12" t="s">
        <v>100</v>
      </c>
      <c r="T105" s="12"/>
      <c r="U105" s="12"/>
      <c r="V105" s="12"/>
      <c r="W105" s="12"/>
      <c r="X105" s="12">
        <v>2</v>
      </c>
      <c r="Y105" s="12">
        <v>2</v>
      </c>
      <c r="Z105" s="80">
        <f t="shared" si="18"/>
        <v>4</v>
      </c>
      <c r="AA105" s="12">
        <v>2026</v>
      </c>
      <c r="AB105" s="20"/>
    </row>
    <row r="106" spans="1:29" s="9" customFormat="1" ht="79.5" customHeight="1" x14ac:dyDescent="0.3">
      <c r="A106" s="47" t="s">
        <v>14</v>
      </c>
      <c r="B106" s="47" t="s">
        <v>15</v>
      </c>
      <c r="C106" s="47" t="s">
        <v>14</v>
      </c>
      <c r="D106" s="48" t="s">
        <v>15</v>
      </c>
      <c r="E106" s="48" t="s">
        <v>14</v>
      </c>
      <c r="F106" s="48" t="s">
        <v>14</v>
      </c>
      <c r="G106" s="48" t="s">
        <v>21</v>
      </c>
      <c r="H106" s="48" t="s">
        <v>14</v>
      </c>
      <c r="I106" s="47" t="s">
        <v>16</v>
      </c>
      <c r="J106" s="47" t="s">
        <v>23</v>
      </c>
      <c r="K106" s="47" t="s">
        <v>14</v>
      </c>
      <c r="L106" s="47" t="s">
        <v>23</v>
      </c>
      <c r="M106" s="47" t="s">
        <v>129</v>
      </c>
      <c r="N106" s="47" t="s">
        <v>129</v>
      </c>
      <c r="O106" s="47" t="s">
        <v>129</v>
      </c>
      <c r="P106" s="47" t="s">
        <v>129</v>
      </c>
      <c r="Q106" s="47" t="s">
        <v>129</v>
      </c>
      <c r="R106" s="23" t="s">
        <v>115</v>
      </c>
      <c r="S106" s="12" t="s">
        <v>18</v>
      </c>
      <c r="T106" s="64">
        <v>70</v>
      </c>
      <c r="U106" s="65">
        <v>70</v>
      </c>
      <c r="V106" s="65">
        <v>70</v>
      </c>
      <c r="W106" s="65">
        <v>70</v>
      </c>
      <c r="X106" s="65">
        <v>20</v>
      </c>
      <c r="Y106" s="65">
        <v>20</v>
      </c>
      <c r="Z106" s="81">
        <f t="shared" si="18"/>
        <v>320</v>
      </c>
      <c r="AA106" s="12">
        <v>2026</v>
      </c>
      <c r="AB106" s="10"/>
    </row>
    <row r="107" spans="1:29" s="9" customFormat="1" ht="42" customHeight="1" x14ac:dyDescent="0.3">
      <c r="A107" s="47"/>
      <c r="B107" s="47"/>
      <c r="C107" s="47"/>
      <c r="D107" s="48"/>
      <c r="E107" s="48"/>
      <c r="F107" s="48"/>
      <c r="G107" s="48"/>
      <c r="H107" s="48"/>
      <c r="I107" s="47"/>
      <c r="J107" s="47"/>
      <c r="K107" s="47"/>
      <c r="L107" s="47"/>
      <c r="M107" s="47"/>
      <c r="N107" s="47"/>
      <c r="O107" s="47"/>
      <c r="P107" s="47"/>
      <c r="Q107" s="47"/>
      <c r="R107" s="23" t="s">
        <v>75</v>
      </c>
      <c r="S107" s="12" t="s">
        <v>22</v>
      </c>
      <c r="T107" s="11">
        <v>17</v>
      </c>
      <c r="U107" s="11">
        <v>15</v>
      </c>
      <c r="V107" s="11">
        <v>15</v>
      </c>
      <c r="W107" s="11">
        <v>15</v>
      </c>
      <c r="X107" s="11">
        <v>15</v>
      </c>
      <c r="Y107" s="11">
        <v>15</v>
      </c>
      <c r="Z107" s="11">
        <f t="shared" si="18"/>
        <v>92</v>
      </c>
      <c r="AA107" s="11">
        <v>2026</v>
      </c>
      <c r="AB107" s="10"/>
    </row>
    <row r="108" spans="1:29" s="9" customFormat="1" ht="57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23" t="s">
        <v>116</v>
      </c>
      <c r="S108" s="12" t="s">
        <v>100</v>
      </c>
      <c r="T108" s="11">
        <v>290</v>
      </c>
      <c r="U108" s="12">
        <v>270</v>
      </c>
      <c r="V108" s="12">
        <v>270</v>
      </c>
      <c r="W108" s="12">
        <v>270</v>
      </c>
      <c r="X108" s="12">
        <v>270</v>
      </c>
      <c r="Y108" s="12">
        <v>270</v>
      </c>
      <c r="Z108" s="80">
        <f t="shared" si="18"/>
        <v>1640</v>
      </c>
      <c r="AA108" s="12">
        <v>2026</v>
      </c>
      <c r="AB108" s="20"/>
    </row>
    <row r="109" spans="1:29" s="9" customFormat="1" ht="78.75" customHeight="1" x14ac:dyDescent="0.3">
      <c r="A109" s="47" t="s">
        <v>14</v>
      </c>
      <c r="B109" s="47" t="s">
        <v>15</v>
      </c>
      <c r="C109" s="47" t="s">
        <v>14</v>
      </c>
      <c r="D109" s="48" t="s">
        <v>15</v>
      </c>
      <c r="E109" s="48" t="s">
        <v>14</v>
      </c>
      <c r="F109" s="48" t="s">
        <v>14</v>
      </c>
      <c r="G109" s="48" t="s">
        <v>21</v>
      </c>
      <c r="H109" s="48" t="s">
        <v>14</v>
      </c>
      <c r="I109" s="47" t="s">
        <v>16</v>
      </c>
      <c r="J109" s="47" t="s">
        <v>23</v>
      </c>
      <c r="K109" s="47" t="s">
        <v>14</v>
      </c>
      <c r="L109" s="47" t="s">
        <v>23</v>
      </c>
      <c r="M109" s="47" t="s">
        <v>129</v>
      </c>
      <c r="N109" s="47" t="s">
        <v>129</v>
      </c>
      <c r="O109" s="47" t="s">
        <v>129</v>
      </c>
      <c r="P109" s="47" t="s">
        <v>129</v>
      </c>
      <c r="Q109" s="47" t="s">
        <v>129</v>
      </c>
      <c r="R109" s="23" t="s">
        <v>117</v>
      </c>
      <c r="S109" s="12" t="s">
        <v>18</v>
      </c>
      <c r="T109" s="64">
        <v>45</v>
      </c>
      <c r="U109" s="65">
        <v>45</v>
      </c>
      <c r="V109" s="65">
        <v>45</v>
      </c>
      <c r="W109" s="65">
        <v>45</v>
      </c>
      <c r="X109" s="65">
        <v>90</v>
      </c>
      <c r="Y109" s="65">
        <v>90</v>
      </c>
      <c r="Z109" s="81">
        <f t="shared" si="18"/>
        <v>360</v>
      </c>
      <c r="AA109" s="12">
        <v>2026</v>
      </c>
      <c r="AB109" s="10"/>
    </row>
    <row r="110" spans="1:29" s="9" customFormat="1" ht="78" customHeight="1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76" t="s">
        <v>95</v>
      </c>
      <c r="S110" s="12" t="s">
        <v>29</v>
      </c>
      <c r="T110" s="11">
        <v>1</v>
      </c>
      <c r="U110" s="12">
        <v>1</v>
      </c>
      <c r="V110" s="12">
        <v>1</v>
      </c>
      <c r="W110" s="12">
        <v>1</v>
      </c>
      <c r="X110" s="12">
        <v>2</v>
      </c>
      <c r="Y110" s="12">
        <v>2</v>
      </c>
      <c r="Z110" s="80">
        <v>2</v>
      </c>
      <c r="AA110" s="12">
        <v>2026</v>
      </c>
      <c r="AB110" s="10"/>
    </row>
    <row r="111" spans="1:29" s="9" customFormat="1" ht="56.25" customHeight="1" x14ac:dyDescent="0.3">
      <c r="A111" s="47"/>
      <c r="B111" s="47"/>
      <c r="C111" s="47"/>
      <c r="D111" s="48"/>
      <c r="E111" s="48"/>
      <c r="F111" s="48"/>
      <c r="G111" s="48"/>
      <c r="H111" s="48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118</v>
      </c>
      <c r="S111" s="12" t="s">
        <v>30</v>
      </c>
      <c r="T111" s="109">
        <v>1</v>
      </c>
      <c r="U111" s="85">
        <v>1</v>
      </c>
      <c r="V111" s="85">
        <v>1</v>
      </c>
      <c r="W111" s="85">
        <v>1</v>
      </c>
      <c r="X111" s="85">
        <v>1</v>
      </c>
      <c r="Y111" s="85">
        <v>1</v>
      </c>
      <c r="Z111" s="85">
        <v>1</v>
      </c>
      <c r="AA111" s="12">
        <v>2026</v>
      </c>
      <c r="AB111" s="10"/>
    </row>
    <row r="112" spans="1:29" s="9" customFormat="1" ht="39.75" customHeight="1" x14ac:dyDescent="0.3">
      <c r="A112" s="47"/>
      <c r="B112" s="47"/>
      <c r="C112" s="47"/>
      <c r="D112" s="48"/>
      <c r="E112" s="48"/>
      <c r="F112" s="48"/>
      <c r="G112" s="48"/>
      <c r="H112" s="48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76</v>
      </c>
      <c r="S112" s="12" t="s">
        <v>100</v>
      </c>
      <c r="T112" s="105">
        <v>670</v>
      </c>
      <c r="U112" s="80">
        <v>1500</v>
      </c>
      <c r="V112" s="80">
        <v>1500</v>
      </c>
      <c r="W112" s="80">
        <v>1500</v>
      </c>
      <c r="X112" s="80">
        <v>1500</v>
      </c>
      <c r="Y112" s="80">
        <v>1500</v>
      </c>
      <c r="Z112" s="80">
        <f>Y112+X112+W112+V112+U112+T112</f>
        <v>8170</v>
      </c>
      <c r="AA112" s="12">
        <v>2026</v>
      </c>
      <c r="AB112" s="10"/>
    </row>
    <row r="113" spans="1:28" s="9" customFormat="1" ht="39" customHeight="1" x14ac:dyDescent="0.3">
      <c r="A113" s="47"/>
      <c r="B113" s="47"/>
      <c r="C113" s="47"/>
      <c r="D113" s="48"/>
      <c r="E113" s="48"/>
      <c r="F113" s="48"/>
      <c r="G113" s="48"/>
      <c r="H113" s="48"/>
      <c r="I113" s="47"/>
      <c r="J113" s="47"/>
      <c r="K113" s="47"/>
      <c r="L113" s="47"/>
      <c r="M113" s="47"/>
      <c r="N113" s="47"/>
      <c r="O113" s="47"/>
      <c r="P113" s="47"/>
      <c r="Q113" s="47"/>
      <c r="R113" s="23" t="s">
        <v>77</v>
      </c>
      <c r="S113" s="12" t="s">
        <v>22</v>
      </c>
      <c r="T113" s="11">
        <v>190</v>
      </c>
      <c r="U113" s="12">
        <v>60</v>
      </c>
      <c r="V113" s="12">
        <v>62</v>
      </c>
      <c r="W113" s="12">
        <v>62</v>
      </c>
      <c r="X113" s="12">
        <v>62</v>
      </c>
      <c r="Y113" s="12">
        <v>62</v>
      </c>
      <c r="Z113" s="80">
        <f>Y113+X113+W113+V113+U113+T113</f>
        <v>498</v>
      </c>
      <c r="AA113" s="12">
        <v>2026</v>
      </c>
      <c r="AB113" s="10"/>
    </row>
    <row r="114" spans="1:28" s="9" customFormat="1" ht="39.75" customHeight="1" x14ac:dyDescent="0.3">
      <c r="A114" s="47"/>
      <c r="B114" s="47"/>
      <c r="C114" s="47"/>
      <c r="D114" s="48"/>
      <c r="E114" s="48"/>
      <c r="F114" s="48"/>
      <c r="G114" s="48"/>
      <c r="H114" s="48"/>
      <c r="I114" s="47"/>
      <c r="J114" s="47"/>
      <c r="K114" s="47"/>
      <c r="L114" s="47"/>
      <c r="M114" s="47"/>
      <c r="N114" s="47"/>
      <c r="O114" s="47"/>
      <c r="P114" s="47"/>
      <c r="Q114" s="47"/>
      <c r="R114" s="23" t="s">
        <v>78</v>
      </c>
      <c r="S114" s="12" t="s">
        <v>100</v>
      </c>
      <c r="T114" s="11">
        <v>400</v>
      </c>
      <c r="U114" s="12">
        <v>290</v>
      </c>
      <c r="V114" s="12">
        <v>290</v>
      </c>
      <c r="W114" s="12">
        <v>290</v>
      </c>
      <c r="X114" s="12">
        <v>300</v>
      </c>
      <c r="Y114" s="12">
        <v>300</v>
      </c>
      <c r="Z114" s="80">
        <f>Y114+X114+W114+V114+U114+T114</f>
        <v>1870</v>
      </c>
      <c r="AA114" s="12">
        <v>2026</v>
      </c>
      <c r="AB114" s="20"/>
    </row>
    <row r="115" spans="1:28" s="9" customFormat="1" ht="59.25" customHeight="1" x14ac:dyDescent="0.3">
      <c r="A115" s="47"/>
      <c r="B115" s="47"/>
      <c r="C115" s="47"/>
      <c r="D115" s="48"/>
      <c r="E115" s="48"/>
      <c r="F115" s="48"/>
      <c r="G115" s="48"/>
      <c r="H115" s="48"/>
      <c r="I115" s="47"/>
      <c r="J115" s="47"/>
      <c r="K115" s="47"/>
      <c r="L115" s="47"/>
      <c r="M115" s="47"/>
      <c r="N115" s="47"/>
      <c r="O115" s="47"/>
      <c r="P115" s="47"/>
      <c r="Q115" s="47"/>
      <c r="R115" s="23" t="s">
        <v>109</v>
      </c>
      <c r="S115" s="12" t="s">
        <v>22</v>
      </c>
      <c r="T115" s="12"/>
      <c r="U115" s="12">
        <v>2</v>
      </c>
      <c r="V115" s="12">
        <v>2</v>
      </c>
      <c r="W115" s="12">
        <v>2</v>
      </c>
      <c r="X115" s="12">
        <v>2</v>
      </c>
      <c r="Y115" s="12">
        <v>2</v>
      </c>
      <c r="Z115" s="80">
        <f>Y115+X115+W115+V115+U115+T115</f>
        <v>10</v>
      </c>
      <c r="AA115" s="12">
        <v>2026</v>
      </c>
      <c r="AB115" s="10"/>
    </row>
    <row r="116" spans="1:28" s="9" customFormat="1" ht="38.25" customHeight="1" x14ac:dyDescent="0.3">
      <c r="A116" s="47"/>
      <c r="B116" s="47"/>
      <c r="C116" s="47"/>
      <c r="D116" s="48"/>
      <c r="E116" s="48"/>
      <c r="F116" s="48"/>
      <c r="G116" s="48"/>
      <c r="H116" s="48"/>
      <c r="I116" s="47"/>
      <c r="J116" s="47"/>
      <c r="K116" s="47"/>
      <c r="L116" s="47"/>
      <c r="M116" s="47"/>
      <c r="N116" s="47"/>
      <c r="O116" s="47"/>
      <c r="P116" s="47"/>
      <c r="Q116" s="47"/>
      <c r="R116" s="23" t="s">
        <v>119</v>
      </c>
      <c r="S116" s="12" t="s">
        <v>31</v>
      </c>
      <c r="T116" s="109">
        <v>1</v>
      </c>
      <c r="U116" s="85">
        <v>1</v>
      </c>
      <c r="V116" s="85">
        <v>1</v>
      </c>
      <c r="W116" s="85">
        <v>1</v>
      </c>
      <c r="X116" s="85">
        <v>1</v>
      </c>
      <c r="Y116" s="85">
        <v>1</v>
      </c>
      <c r="Z116" s="85">
        <v>1</v>
      </c>
      <c r="AA116" s="12">
        <v>2026</v>
      </c>
      <c r="AB116" s="10"/>
    </row>
    <row r="117" spans="1:28" s="9" customFormat="1" ht="57.75" customHeight="1" x14ac:dyDescent="0.3">
      <c r="A117" s="47"/>
      <c r="B117" s="47"/>
      <c r="C117" s="47"/>
      <c r="D117" s="48"/>
      <c r="E117" s="48"/>
      <c r="F117" s="48"/>
      <c r="G117" s="48"/>
      <c r="H117" s="48"/>
      <c r="I117" s="47"/>
      <c r="J117" s="47"/>
      <c r="K117" s="47"/>
      <c r="L117" s="47"/>
      <c r="M117" s="47"/>
      <c r="N117" s="47"/>
      <c r="O117" s="47"/>
      <c r="P117" s="47"/>
      <c r="Q117" s="47"/>
      <c r="R117" s="23" t="s">
        <v>79</v>
      </c>
      <c r="S117" s="12" t="s">
        <v>100</v>
      </c>
      <c r="T117" s="11">
        <v>28</v>
      </c>
      <c r="U117" s="12">
        <v>30</v>
      </c>
      <c r="V117" s="12">
        <v>30</v>
      </c>
      <c r="W117" s="12">
        <v>30</v>
      </c>
      <c r="X117" s="12">
        <v>33</v>
      </c>
      <c r="Y117" s="12">
        <v>33</v>
      </c>
      <c r="Z117" s="85">
        <v>33</v>
      </c>
      <c r="AA117" s="12">
        <v>2026</v>
      </c>
      <c r="AB117" s="10"/>
    </row>
    <row r="118" spans="1:28" s="9" customFormat="1" ht="96" customHeight="1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23" t="s">
        <v>120</v>
      </c>
      <c r="S118" s="12" t="s">
        <v>31</v>
      </c>
      <c r="T118" s="109">
        <v>1</v>
      </c>
      <c r="U118" s="85">
        <v>1</v>
      </c>
      <c r="V118" s="85">
        <v>1</v>
      </c>
      <c r="W118" s="85">
        <v>1</v>
      </c>
      <c r="X118" s="85">
        <v>1</v>
      </c>
      <c r="Y118" s="85">
        <v>1</v>
      </c>
      <c r="Z118" s="85">
        <v>1</v>
      </c>
      <c r="AA118" s="12">
        <v>2026</v>
      </c>
      <c r="AB118" s="10"/>
    </row>
    <row r="119" spans="1:28" s="9" customFormat="1" ht="93.75" customHeight="1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23" t="s">
        <v>80</v>
      </c>
      <c r="S119" s="12" t="s">
        <v>100</v>
      </c>
      <c r="T119" s="11">
        <v>21</v>
      </c>
      <c r="U119" s="11">
        <v>20</v>
      </c>
      <c r="V119" s="11">
        <v>20</v>
      </c>
      <c r="W119" s="11">
        <v>20</v>
      </c>
      <c r="X119" s="11">
        <v>22</v>
      </c>
      <c r="Y119" s="11">
        <v>22</v>
      </c>
      <c r="Z119" s="80">
        <f>Y119+X119+W119+V119+U119+T119</f>
        <v>125</v>
      </c>
      <c r="AA119" s="12">
        <v>2026</v>
      </c>
      <c r="AB119" s="10"/>
    </row>
    <row r="120" spans="1:28" s="9" customFormat="1" ht="38.25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28"/>
      <c r="S120" s="29"/>
      <c r="T120" s="30"/>
      <c r="U120" s="29"/>
      <c r="V120" s="29"/>
      <c r="W120" s="29"/>
      <c r="X120" s="29"/>
      <c r="Y120" s="29"/>
      <c r="Z120" s="31"/>
      <c r="AA120" s="32" t="s">
        <v>131</v>
      </c>
      <c r="AB120" s="10"/>
    </row>
    <row r="121" spans="1:28" s="9" customFormat="1" ht="65.25" customHeight="1" x14ac:dyDescent="0.3">
      <c r="A121" s="126" t="s">
        <v>141</v>
      </c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0"/>
    </row>
    <row r="122" spans="1:28" s="9" customForma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28"/>
      <c r="S122" s="29"/>
      <c r="T122" s="30"/>
      <c r="U122" s="29"/>
      <c r="V122" s="29"/>
      <c r="W122" s="29"/>
      <c r="X122" s="29"/>
      <c r="Y122" s="29"/>
      <c r="Z122" s="31"/>
      <c r="AA122" s="32"/>
      <c r="AB122" s="10"/>
    </row>
    <row r="123" spans="1:28" s="9" customFormat="1" ht="23.25" x14ac:dyDescent="0.35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  <c r="AA123" s="133"/>
      <c r="AB123" s="33"/>
    </row>
    <row r="124" spans="1:28" s="9" customForma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33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33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33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10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10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5"/>
      <c r="M139" s="55"/>
      <c r="N139" s="55"/>
      <c r="O139" s="55"/>
      <c r="P139" s="55"/>
      <c r="Q139" s="55"/>
      <c r="R139" s="34"/>
      <c r="S139" s="10"/>
      <c r="T139" s="35"/>
      <c r="U139" s="36"/>
      <c r="V139" s="36"/>
      <c r="W139" s="36"/>
      <c r="X139" s="36"/>
      <c r="Y139" s="36"/>
      <c r="Z139" s="36"/>
      <c r="AA139" s="36"/>
      <c r="AB139" s="33"/>
    </row>
    <row r="140" spans="1:28" s="9" customFormat="1" ht="74.25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5"/>
      <c r="M140" s="55"/>
      <c r="N140" s="55"/>
      <c r="O140" s="55"/>
      <c r="P140" s="55"/>
      <c r="Q140" s="55"/>
      <c r="R140" s="34"/>
      <c r="S140" s="10"/>
      <c r="T140" s="35"/>
      <c r="U140" s="36"/>
      <c r="V140" s="36"/>
      <c r="W140" s="36"/>
      <c r="X140" s="36"/>
      <c r="Y140" s="36"/>
      <c r="Z140" s="36"/>
      <c r="AA140" s="36"/>
      <c r="AB140" s="33"/>
    </row>
    <row r="141" spans="1:28" s="9" customFormat="1" ht="74.25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5"/>
      <c r="M141" s="55"/>
      <c r="N141" s="55"/>
      <c r="O141" s="55"/>
      <c r="P141" s="55"/>
      <c r="Q141" s="55"/>
      <c r="R141" s="34"/>
      <c r="S141" s="10"/>
      <c r="T141" s="35"/>
      <c r="U141" s="36"/>
      <c r="V141" s="36"/>
      <c r="W141" s="36"/>
      <c r="X141" s="36"/>
      <c r="Y141" s="36"/>
      <c r="Z141" s="36"/>
      <c r="AA141" s="36"/>
      <c r="AB141" s="33"/>
    </row>
    <row r="142" spans="1:28" s="9" customFormat="1" ht="74.25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5"/>
      <c r="M142" s="55"/>
      <c r="N142" s="55"/>
      <c r="O142" s="55"/>
      <c r="P142" s="55"/>
      <c r="Q142" s="55"/>
      <c r="R142" s="34"/>
      <c r="S142" s="10"/>
      <c r="T142" s="35"/>
      <c r="U142" s="36"/>
      <c r="V142" s="36"/>
      <c r="W142" s="36"/>
      <c r="X142" s="36"/>
      <c r="Y142" s="36"/>
      <c r="Z142" s="36"/>
      <c r="AA142" s="36"/>
      <c r="AB142" s="33"/>
    </row>
    <row r="143" spans="1:28" s="9" customFormat="1" ht="74.25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5"/>
      <c r="M143" s="55"/>
      <c r="N143" s="55"/>
      <c r="O143" s="55"/>
      <c r="P143" s="55"/>
      <c r="Q143" s="55"/>
      <c r="R143" s="34"/>
      <c r="S143" s="10"/>
      <c r="T143" s="35"/>
      <c r="U143" s="36"/>
      <c r="V143" s="36"/>
      <c r="W143" s="36"/>
      <c r="X143" s="36"/>
      <c r="Y143" s="36"/>
      <c r="Z143" s="36"/>
      <c r="AA143" s="36"/>
      <c r="AB143" s="33"/>
    </row>
    <row r="144" spans="1:28" s="9" customFormat="1" ht="74.25" customHeight="1" x14ac:dyDescent="0.3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5"/>
      <c r="M144" s="55"/>
      <c r="N144" s="55"/>
      <c r="O144" s="55"/>
      <c r="P144" s="55"/>
      <c r="Q144" s="55"/>
      <c r="R144" s="34"/>
      <c r="S144" s="10"/>
      <c r="T144" s="35"/>
      <c r="U144" s="36"/>
      <c r="V144" s="36"/>
      <c r="W144" s="36"/>
      <c r="X144" s="36"/>
      <c r="Y144" s="36"/>
      <c r="Z144" s="36"/>
      <c r="AA144" s="36"/>
      <c r="AB144" s="33"/>
    </row>
    <row r="145" spans="1:28" s="9" customFormat="1" ht="74.25" customHeight="1" x14ac:dyDescent="0.3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5"/>
      <c r="M145" s="55"/>
      <c r="N145" s="55"/>
      <c r="O145" s="55"/>
      <c r="P145" s="55"/>
      <c r="Q145" s="55"/>
      <c r="R145" s="34"/>
      <c r="S145" s="10"/>
      <c r="T145" s="35"/>
      <c r="U145" s="36"/>
      <c r="V145" s="36"/>
      <c r="W145" s="36"/>
      <c r="X145" s="36"/>
      <c r="Y145" s="36"/>
      <c r="Z145" s="36"/>
      <c r="AA145" s="36"/>
      <c r="AB145" s="33"/>
    </row>
    <row r="146" spans="1:28" s="9" customFormat="1" ht="74.25" customHeight="1" x14ac:dyDescent="0.3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7"/>
      <c r="M146" s="57"/>
      <c r="N146" s="57"/>
      <c r="O146" s="57"/>
      <c r="P146" s="57"/>
      <c r="Q146" s="57"/>
      <c r="R146" s="37"/>
      <c r="S146" s="38"/>
      <c r="T146" s="3"/>
      <c r="U146" s="39"/>
      <c r="V146" s="39"/>
      <c r="W146" s="39"/>
      <c r="X146" s="39"/>
      <c r="Y146" s="39"/>
      <c r="Z146" s="39"/>
      <c r="AA146" s="39"/>
      <c r="AB146" s="33"/>
    </row>
    <row r="147" spans="1:28" s="9" customFormat="1" ht="74.25" customHeight="1" x14ac:dyDescent="0.3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7"/>
      <c r="M147" s="57"/>
      <c r="N147" s="57"/>
      <c r="O147" s="57"/>
      <c r="P147" s="57"/>
      <c r="Q147" s="57"/>
      <c r="R147" s="37"/>
      <c r="S147" s="38"/>
      <c r="T147" s="3"/>
      <c r="U147" s="39"/>
      <c r="V147" s="39"/>
      <c r="W147" s="39"/>
      <c r="X147" s="39"/>
      <c r="Y147" s="39"/>
      <c r="Z147" s="39"/>
      <c r="AA147" s="39"/>
      <c r="AB147" s="33"/>
    </row>
    <row r="148" spans="1:28" s="9" customFormat="1" ht="74.25" customHeight="1" x14ac:dyDescent="0.3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7"/>
      <c r="M148" s="57"/>
      <c r="N148" s="57"/>
      <c r="O148" s="57"/>
      <c r="P148" s="57"/>
      <c r="Q148" s="57"/>
      <c r="R148" s="37"/>
      <c r="S148" s="38"/>
      <c r="T148" s="3"/>
      <c r="U148" s="39"/>
      <c r="V148" s="39"/>
      <c r="W148" s="39"/>
      <c r="X148" s="39"/>
      <c r="Y148" s="39"/>
      <c r="Z148" s="39"/>
      <c r="AA148" s="39"/>
      <c r="AB148" s="33"/>
    </row>
    <row r="149" spans="1:28" s="9" customFormat="1" ht="74.25" customHeight="1" x14ac:dyDescent="0.3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7"/>
      <c r="M149" s="57"/>
      <c r="N149" s="57"/>
      <c r="O149" s="57"/>
      <c r="P149" s="57"/>
      <c r="Q149" s="57"/>
      <c r="R149" s="37"/>
      <c r="S149" s="38"/>
      <c r="T149" s="3"/>
      <c r="U149" s="39"/>
      <c r="V149" s="39"/>
      <c r="W149" s="39"/>
      <c r="X149" s="39"/>
      <c r="Y149" s="39"/>
      <c r="Z149" s="39"/>
      <c r="AA149" s="39"/>
      <c r="AB149" s="33"/>
    </row>
    <row r="150" spans="1:28" s="9" customFormat="1" ht="74.25" customHeight="1" x14ac:dyDescent="0.3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7"/>
      <c r="M150" s="57"/>
      <c r="N150" s="57"/>
      <c r="O150" s="57"/>
      <c r="P150" s="57"/>
      <c r="Q150" s="57"/>
      <c r="R150" s="37"/>
      <c r="S150" s="38"/>
      <c r="T150" s="3"/>
      <c r="U150" s="39"/>
      <c r="V150" s="39"/>
      <c r="W150" s="39"/>
      <c r="X150" s="39"/>
      <c r="Y150" s="39"/>
      <c r="Z150" s="39"/>
      <c r="AA150" s="39"/>
      <c r="AB150" s="33"/>
    </row>
    <row r="151" spans="1:28" s="9" customFormat="1" ht="74.25" customHeight="1" x14ac:dyDescent="0.3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7"/>
      <c r="M151" s="57"/>
      <c r="N151" s="57"/>
      <c r="O151" s="57"/>
      <c r="P151" s="57"/>
      <c r="Q151" s="57"/>
      <c r="R151" s="37"/>
      <c r="S151" s="38"/>
      <c r="T151" s="3"/>
      <c r="U151" s="39"/>
      <c r="V151" s="39"/>
      <c r="W151" s="39"/>
      <c r="X151" s="39"/>
      <c r="Y151" s="39"/>
      <c r="Z151" s="39"/>
      <c r="AA151" s="39"/>
      <c r="AB151" s="33"/>
    </row>
    <row r="152" spans="1:28" s="9" customFormat="1" ht="74.25" customHeight="1" x14ac:dyDescent="0.3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7"/>
      <c r="M152" s="57"/>
      <c r="N152" s="57"/>
      <c r="O152" s="57"/>
      <c r="P152" s="57"/>
      <c r="Q152" s="57"/>
      <c r="R152" s="37"/>
      <c r="S152" s="38"/>
      <c r="T152" s="3"/>
      <c r="U152" s="39"/>
      <c r="V152" s="39"/>
      <c r="W152" s="39"/>
      <c r="X152" s="39"/>
      <c r="Y152" s="39"/>
      <c r="Z152" s="39"/>
      <c r="AA152" s="39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9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9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9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9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9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9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9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ht="74.25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ht="74.25" customHeigh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ht="74.25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ht="74.25" customHeigh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ht="74.25" customHeigh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28" s="7" customFormat="1" ht="74.25" customHeigh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28" s="7" customFormat="1" ht="74.25" customHeigh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28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28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28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28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28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28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28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28" s="7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</row>
    <row r="235" spans="1:28" s="7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</row>
    <row r="236" spans="1:28" s="7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</row>
    <row r="237" spans="1:28" s="7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</row>
    <row r="238" spans="1:28" s="7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</row>
    <row r="239" spans="1:28" s="7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</row>
    <row r="240" spans="1:28" s="7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59"/>
      <c r="N331" s="59"/>
      <c r="O331" s="59"/>
      <c r="P331" s="59"/>
      <c r="Q331" s="5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59"/>
      <c r="N332" s="59"/>
      <c r="O332" s="59"/>
      <c r="P332" s="59"/>
      <c r="Q332" s="5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59"/>
      <c r="N333" s="59"/>
      <c r="O333" s="59"/>
      <c r="P333" s="59"/>
      <c r="Q333" s="5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33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59"/>
      <c r="N334" s="59"/>
      <c r="O334" s="59"/>
      <c r="P334" s="59"/>
      <c r="Q334" s="5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33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9"/>
      <c r="M335" s="59"/>
      <c r="N335" s="59"/>
      <c r="O335" s="59"/>
      <c r="P335" s="59"/>
      <c r="Q335" s="5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33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33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33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  <row r="338" spans="1:75" s="8" customFormat="1" x14ac:dyDescent="0.3">
      <c r="A338" s="60"/>
      <c r="B338" s="60"/>
      <c r="C338" s="61"/>
      <c r="D338" s="61"/>
      <c r="E338" s="61"/>
      <c r="F338" s="61"/>
      <c r="G338" s="61"/>
      <c r="H338" s="61"/>
      <c r="I338" s="60"/>
      <c r="J338" s="60"/>
      <c r="K338" s="60"/>
      <c r="L338" s="60"/>
      <c r="M338" s="60"/>
      <c r="N338" s="60"/>
      <c r="O338" s="60"/>
      <c r="P338" s="60"/>
      <c r="Q338" s="60"/>
      <c r="R338" s="40"/>
      <c r="T338" s="41"/>
      <c r="U338" s="41"/>
      <c r="V338" s="42"/>
      <c r="W338" s="42"/>
      <c r="X338" s="42"/>
      <c r="Y338" s="42"/>
      <c r="Z338" s="42"/>
      <c r="AA338" s="42"/>
      <c r="AB338" s="33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</row>
    <row r="339" spans="1:75" s="8" customFormat="1" x14ac:dyDescent="0.3">
      <c r="A339" s="60"/>
      <c r="B339" s="60"/>
      <c r="C339" s="61"/>
      <c r="D339" s="61"/>
      <c r="E339" s="61"/>
      <c r="F339" s="61"/>
      <c r="G339" s="61"/>
      <c r="H339" s="61"/>
      <c r="I339" s="60"/>
      <c r="J339" s="60"/>
      <c r="K339" s="60"/>
      <c r="L339" s="60"/>
      <c r="M339" s="60"/>
      <c r="N339" s="60"/>
      <c r="O339" s="60"/>
      <c r="P339" s="60"/>
      <c r="Q339" s="60"/>
      <c r="R339" s="40"/>
      <c r="T339" s="41"/>
      <c r="U339" s="41"/>
      <c r="V339" s="42"/>
      <c r="W339" s="42"/>
      <c r="X339" s="42"/>
      <c r="Y339" s="42"/>
      <c r="Z339" s="42"/>
      <c r="AA339" s="42"/>
      <c r="AB339" s="33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</row>
  </sheetData>
  <mergeCells count="22">
    <mergeCell ref="A121:AA121"/>
    <mergeCell ref="H12:Q13"/>
    <mergeCell ref="A123:AA123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R66:R67"/>
    <mergeCell ref="R61:R62"/>
    <mergeCell ref="V1:AA1"/>
    <mergeCell ref="V2:AA2"/>
    <mergeCell ref="C8:AA8"/>
    <mergeCell ref="V4:AA4"/>
    <mergeCell ref="V5:AA5"/>
    <mergeCell ref="C6:AA6"/>
    <mergeCell ref="C7:AA7"/>
  </mergeCells>
  <pageMargins left="0.59055118110236227" right="0.59055118110236227" top="0.78740157480314965" bottom="0.59055118110236227" header="0.31496062992125984" footer="0.31496062992125984"/>
  <pageSetup paperSize="9" scale="49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2022-07-13T14:53:02Z</dcterms:modified>
</cp:coreProperties>
</file>